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hidePivotFieldList="1"/>
  <mc:AlternateContent xmlns:mc="http://schemas.openxmlformats.org/markup-compatibility/2006">
    <mc:Choice Requires="x15">
      <x15ac:absPath xmlns:x15ac="http://schemas.microsoft.com/office/spreadsheetml/2010/11/ac" url="\\10.102.8.37\Estadistica\BOL-II-2018\BOLETIN EXCEL-II-2018\"/>
    </mc:Choice>
  </mc:AlternateContent>
  <xr:revisionPtr revIDLastSave="0" documentId="13_ncr:1_{19CEB89D-6D25-4089-A5F9-E556DD350F6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ategoria y sexo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56" i="12" l="1"/>
  <c r="AN56" i="12"/>
  <c r="AL56" i="12"/>
  <c r="AK56" i="12"/>
  <c r="AI56" i="12"/>
  <c r="AH56" i="12"/>
  <c r="AF56" i="12"/>
  <c r="AE56" i="12"/>
  <c r="AC56" i="12"/>
  <c r="AB56" i="12"/>
  <c r="Z56" i="12"/>
  <c r="Y56" i="12"/>
  <c r="W56" i="12"/>
  <c r="V56" i="12"/>
  <c r="T56" i="12"/>
  <c r="S56" i="12"/>
  <c r="O56" i="12"/>
  <c r="N56" i="12"/>
  <c r="L56" i="12"/>
  <c r="K56" i="12"/>
  <c r="I56" i="12"/>
  <c r="H56" i="12"/>
  <c r="X51" i="12"/>
  <c r="P13" i="12" l="1"/>
  <c r="AM41" i="12" l="1"/>
  <c r="AM37" i="12"/>
  <c r="Q19" i="12"/>
  <c r="P19" i="12"/>
  <c r="H33" i="12"/>
  <c r="I33" i="12"/>
  <c r="K33" i="12"/>
  <c r="L33" i="12"/>
  <c r="N33" i="12"/>
  <c r="O33" i="12"/>
  <c r="S33" i="12"/>
  <c r="T33" i="12"/>
  <c r="V33" i="12"/>
  <c r="W33" i="12"/>
  <c r="Y33" i="12"/>
  <c r="Z33" i="12"/>
  <c r="AB33" i="12"/>
  <c r="AC33" i="12"/>
  <c r="AE33" i="12"/>
  <c r="AF33" i="12"/>
  <c r="AH33" i="12"/>
  <c r="AI33" i="12"/>
  <c r="AJ33" i="12"/>
  <c r="AK33" i="12"/>
  <c r="AL33" i="12"/>
  <c r="AM33" i="12"/>
  <c r="AN33" i="12"/>
  <c r="AO33" i="12"/>
  <c r="AE43" i="12"/>
  <c r="AF43" i="12"/>
  <c r="AH43" i="12"/>
  <c r="AI43" i="12"/>
  <c r="AK43" i="12"/>
  <c r="AL43" i="12"/>
  <c r="AN43" i="12"/>
  <c r="AO43" i="12"/>
  <c r="AE11" i="12"/>
  <c r="AE9" i="12" s="1"/>
  <c r="AF11" i="12"/>
  <c r="AF9" i="12" s="1"/>
  <c r="AH11" i="12"/>
  <c r="AI11" i="12"/>
  <c r="AK11" i="12"/>
  <c r="AL11" i="12"/>
  <c r="AL9" i="12" s="1"/>
  <c r="AN11" i="12"/>
  <c r="AN9" i="12" s="1"/>
  <c r="AO11" i="12"/>
  <c r="AO9" i="12" s="1"/>
  <c r="AG35" i="12"/>
  <c r="AG36" i="12"/>
  <c r="AG37" i="12"/>
  <c r="AG38" i="12"/>
  <c r="AG39" i="12"/>
  <c r="AK9" i="12" l="1"/>
  <c r="AI9" i="12"/>
  <c r="AH9" i="12"/>
  <c r="AG33" i="12"/>
  <c r="W43" i="12"/>
  <c r="W11" i="12"/>
  <c r="AJ49" i="12"/>
  <c r="U49" i="12"/>
  <c r="W9" i="12" l="1"/>
  <c r="M49" i="12"/>
  <c r="AM49" i="12"/>
  <c r="AD49" i="12"/>
  <c r="P49" i="12"/>
  <c r="G49" i="12"/>
  <c r="X49" i="12"/>
  <c r="AG49" i="12"/>
  <c r="J49" i="12"/>
  <c r="AA49" i="12"/>
  <c r="F49" i="12"/>
  <c r="R49" i="12"/>
  <c r="E49" i="12"/>
  <c r="Q49" i="12"/>
  <c r="AJ46" i="12"/>
  <c r="AJ47" i="12"/>
  <c r="AJ48" i="12"/>
  <c r="AJ50" i="12"/>
  <c r="AJ52" i="12"/>
  <c r="AJ53" i="12"/>
  <c r="AJ54" i="12"/>
  <c r="AJ51" i="12"/>
  <c r="AJ58" i="12"/>
  <c r="AJ56" i="12" s="1"/>
  <c r="AJ14" i="12"/>
  <c r="AJ15" i="12"/>
  <c r="AJ16" i="12"/>
  <c r="AJ17" i="12"/>
  <c r="AJ18" i="12"/>
  <c r="AJ19" i="12"/>
  <c r="AJ20" i="12"/>
  <c r="AJ21" i="12"/>
  <c r="AJ22" i="12"/>
  <c r="AJ13" i="12"/>
  <c r="AJ23" i="12"/>
  <c r="AJ24" i="12"/>
  <c r="AJ25" i="12"/>
  <c r="AJ26" i="12"/>
  <c r="AJ27" i="12"/>
  <c r="AJ28" i="12"/>
  <c r="AJ29" i="12"/>
  <c r="AJ30" i="12"/>
  <c r="AJ31" i="12"/>
  <c r="AJ45" i="12"/>
  <c r="U46" i="12"/>
  <c r="U47" i="12"/>
  <c r="U50" i="12"/>
  <c r="U52" i="12"/>
  <c r="U53" i="12"/>
  <c r="U54" i="12"/>
  <c r="U51" i="12"/>
  <c r="U58" i="12"/>
  <c r="U56" i="12" s="1"/>
  <c r="U14" i="12"/>
  <c r="U15" i="12"/>
  <c r="U16" i="12"/>
  <c r="U17" i="12"/>
  <c r="U41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6" i="12"/>
  <c r="U38" i="12"/>
  <c r="U39" i="12"/>
  <c r="AJ43" i="12" l="1"/>
  <c r="AJ11" i="12"/>
  <c r="P37" i="12"/>
  <c r="P39" i="12"/>
  <c r="P36" i="12"/>
  <c r="P41" i="12"/>
  <c r="P35" i="12"/>
  <c r="P38" i="12"/>
  <c r="AA13" i="12"/>
  <c r="AM13" i="12"/>
  <c r="Q13" i="12"/>
  <c r="AC43" i="12"/>
  <c r="D49" i="12"/>
  <c r="C49" i="12"/>
  <c r="Z11" i="12"/>
  <c r="S43" i="12"/>
  <c r="U45" i="12"/>
  <c r="V43" i="12"/>
  <c r="T43" i="12"/>
  <c r="S11" i="12"/>
  <c r="S9" i="12" s="1"/>
  <c r="T11" i="12"/>
  <c r="AC11" i="12"/>
  <c r="U13" i="12"/>
  <c r="U11" i="12" s="1"/>
  <c r="V11" i="12"/>
  <c r="Z43" i="12"/>
  <c r="U35" i="12"/>
  <c r="Y43" i="12"/>
  <c r="Y11" i="12"/>
  <c r="Y9" i="12" s="1"/>
  <c r="AB43" i="12"/>
  <c r="AB11" i="12"/>
  <c r="Q23" i="12"/>
  <c r="X31" i="12"/>
  <c r="X27" i="12"/>
  <c r="X23" i="12"/>
  <c r="X20" i="12"/>
  <c r="X17" i="12"/>
  <c r="X45" i="12"/>
  <c r="X54" i="12"/>
  <c r="X48" i="12"/>
  <c r="X37" i="12"/>
  <c r="X25" i="12"/>
  <c r="X18" i="12"/>
  <c r="X53" i="12"/>
  <c r="X39" i="12"/>
  <c r="X36" i="12"/>
  <c r="X28" i="12"/>
  <c r="X24" i="12"/>
  <c r="X21" i="12"/>
  <c r="X41" i="12"/>
  <c r="X14" i="12"/>
  <c r="X52" i="12"/>
  <c r="X46" i="12"/>
  <c r="X29" i="12"/>
  <c r="X22" i="12"/>
  <c r="X15" i="12"/>
  <c r="X47" i="12"/>
  <c r="AD39" i="12"/>
  <c r="AD36" i="12"/>
  <c r="AD28" i="12"/>
  <c r="AD24" i="12"/>
  <c r="AD21" i="12"/>
  <c r="AD41" i="12"/>
  <c r="AD14" i="12"/>
  <c r="AD51" i="12"/>
  <c r="AD53" i="12"/>
  <c r="AD47" i="12"/>
  <c r="AG28" i="12"/>
  <c r="AG24" i="12"/>
  <c r="AG21" i="12"/>
  <c r="AG41" i="12"/>
  <c r="AG14" i="12"/>
  <c r="AG51" i="12"/>
  <c r="AG53" i="12"/>
  <c r="AG47" i="12"/>
  <c r="AM51" i="12"/>
  <c r="R45" i="12"/>
  <c r="AM19" i="12"/>
  <c r="AD37" i="12"/>
  <c r="AD29" i="12"/>
  <c r="AD25" i="12"/>
  <c r="AD22" i="12"/>
  <c r="AD18" i="12"/>
  <c r="AD15" i="12"/>
  <c r="AD54" i="12"/>
  <c r="AD48" i="12"/>
  <c r="AM31" i="12"/>
  <c r="AM27" i="12"/>
  <c r="AM23" i="12"/>
  <c r="AM20" i="12"/>
  <c r="AM17" i="12"/>
  <c r="AM52" i="12"/>
  <c r="AM46" i="12"/>
  <c r="Q30" i="12"/>
  <c r="Q26" i="12"/>
  <c r="Q16" i="12"/>
  <c r="Q50" i="12"/>
  <c r="P23" i="12"/>
  <c r="R26" i="12"/>
  <c r="R16" i="12"/>
  <c r="AM16" i="12"/>
  <c r="Q38" i="12"/>
  <c r="Q58" i="12"/>
  <c r="Q56" i="12" s="1"/>
  <c r="AA38" i="12"/>
  <c r="AA30" i="12"/>
  <c r="AA26" i="12"/>
  <c r="AA19" i="12"/>
  <c r="AA16" i="12"/>
  <c r="AA58" i="12"/>
  <c r="AA56" i="12" s="1"/>
  <c r="AA50" i="12"/>
  <c r="AG30" i="12"/>
  <c r="AG26" i="12"/>
  <c r="AG13" i="12"/>
  <c r="AG19" i="12"/>
  <c r="AG16" i="12"/>
  <c r="AG58" i="12"/>
  <c r="AG56" i="12" s="1"/>
  <c r="AG50" i="12"/>
  <c r="P48" i="12"/>
  <c r="P54" i="12"/>
  <c r="Q20" i="12"/>
  <c r="R36" i="12"/>
  <c r="R28" i="12"/>
  <c r="R41" i="12"/>
  <c r="R14" i="12"/>
  <c r="R47" i="12"/>
  <c r="AD31" i="12"/>
  <c r="AD27" i="12"/>
  <c r="AD23" i="12"/>
  <c r="AD20" i="12"/>
  <c r="AD17" i="12"/>
  <c r="AD52" i="12"/>
  <c r="AD46" i="12"/>
  <c r="AM45" i="12"/>
  <c r="AM30" i="12"/>
  <c r="AM50" i="12"/>
  <c r="AA29" i="12"/>
  <c r="AA22" i="12"/>
  <c r="AA15" i="12"/>
  <c r="AA54" i="12"/>
  <c r="AG25" i="12"/>
  <c r="AG18" i="12"/>
  <c r="AG48" i="12"/>
  <c r="AM28" i="12"/>
  <c r="R37" i="12"/>
  <c r="R22" i="12"/>
  <c r="R18" i="12"/>
  <c r="R54" i="12"/>
  <c r="R48" i="12"/>
  <c r="Q31" i="12"/>
  <c r="Q27" i="12"/>
  <c r="Q17" i="12"/>
  <c r="Q52" i="12"/>
  <c r="Q46" i="12"/>
  <c r="Q28" i="12"/>
  <c r="Q24" i="12"/>
  <c r="Q14" i="12"/>
  <c r="Q51" i="12"/>
  <c r="AA45" i="12"/>
  <c r="AA35" i="12"/>
  <c r="AD45" i="12"/>
  <c r="AD38" i="12"/>
  <c r="AD30" i="12"/>
  <c r="AD26" i="12"/>
  <c r="AD13" i="12"/>
  <c r="AD19" i="12"/>
  <c r="AD16" i="12"/>
  <c r="AD58" i="12"/>
  <c r="AD56" i="12" s="1"/>
  <c r="AD35" i="12"/>
  <c r="AD50" i="12"/>
  <c r="AG45" i="12"/>
  <c r="P27" i="12"/>
  <c r="R30" i="12"/>
  <c r="AA37" i="12"/>
  <c r="AA25" i="12"/>
  <c r="AA18" i="12"/>
  <c r="AA48" i="12"/>
  <c r="AG29" i="12"/>
  <c r="AG22" i="12"/>
  <c r="AG15" i="12"/>
  <c r="AG54" i="12"/>
  <c r="AM24" i="12"/>
  <c r="AM14" i="12"/>
  <c r="Q45" i="12"/>
  <c r="AG31" i="12"/>
  <c r="AG27" i="12"/>
  <c r="AG23" i="12"/>
  <c r="AG20" i="12"/>
  <c r="AG17" i="12"/>
  <c r="AG52" i="12"/>
  <c r="AG46" i="12"/>
  <c r="AM26" i="12"/>
  <c r="AM58" i="12"/>
  <c r="AM56" i="12" s="1"/>
  <c r="Q39" i="12"/>
  <c r="Q36" i="12"/>
  <c r="Q41" i="12"/>
  <c r="Q53" i="12"/>
  <c r="Q47" i="12"/>
  <c r="U37" i="12"/>
  <c r="U48" i="12"/>
  <c r="P14" i="12"/>
  <c r="R29" i="12"/>
  <c r="P29" i="12"/>
  <c r="R25" i="12"/>
  <c r="P25" i="12"/>
  <c r="R15" i="12"/>
  <c r="P15" i="12"/>
  <c r="P22" i="12"/>
  <c r="P47" i="12"/>
  <c r="R39" i="12"/>
  <c r="R24" i="12"/>
  <c r="P24" i="12"/>
  <c r="R21" i="12"/>
  <c r="P21" i="12"/>
  <c r="R51" i="12"/>
  <c r="P51" i="12"/>
  <c r="R53" i="12"/>
  <c r="P53" i="12"/>
  <c r="R13" i="12"/>
  <c r="Q35" i="12"/>
  <c r="R35" i="12"/>
  <c r="R58" i="12"/>
  <c r="R56" i="12" s="1"/>
  <c r="AA39" i="12"/>
  <c r="AA36" i="12"/>
  <c r="AA28" i="12"/>
  <c r="AA24" i="12"/>
  <c r="AA21" i="12"/>
  <c r="AA41" i="12"/>
  <c r="AA14" i="12"/>
  <c r="AA51" i="12"/>
  <c r="AA53" i="12"/>
  <c r="AA47" i="12"/>
  <c r="AM21" i="12"/>
  <c r="AM53" i="12"/>
  <c r="AM47" i="12"/>
  <c r="P45" i="12"/>
  <c r="P28" i="12"/>
  <c r="P18" i="12"/>
  <c r="Q21" i="12"/>
  <c r="R31" i="12"/>
  <c r="R27" i="12"/>
  <c r="R23" i="12"/>
  <c r="R20" i="12"/>
  <c r="R17" i="12"/>
  <c r="R52" i="12"/>
  <c r="R46" i="12"/>
  <c r="Q37" i="12"/>
  <c r="Q29" i="12"/>
  <c r="Q25" i="12"/>
  <c r="Q22" i="12"/>
  <c r="Q18" i="12"/>
  <c r="Q15" i="12"/>
  <c r="Q54" i="12"/>
  <c r="Q48" i="12"/>
  <c r="AA31" i="12"/>
  <c r="AA27" i="12"/>
  <c r="AA23" i="12"/>
  <c r="AA20" i="12"/>
  <c r="AA17" i="12"/>
  <c r="AA52" i="12"/>
  <c r="AA46" i="12"/>
  <c r="P30" i="12"/>
  <c r="P26" i="12"/>
  <c r="P16" i="12"/>
  <c r="P58" i="12"/>
  <c r="P56" i="12" s="1"/>
  <c r="P50" i="12"/>
  <c r="R38" i="12"/>
  <c r="R19" i="12"/>
  <c r="R50" i="12"/>
  <c r="X38" i="12"/>
  <c r="X30" i="12"/>
  <c r="X26" i="12"/>
  <c r="X13" i="12"/>
  <c r="X19" i="12"/>
  <c r="X16" i="12"/>
  <c r="X58" i="12"/>
  <c r="X56" i="12" s="1"/>
  <c r="X35" i="12"/>
  <c r="X50" i="12"/>
  <c r="AM29" i="12"/>
  <c r="AM25" i="12"/>
  <c r="AM22" i="12"/>
  <c r="AM18" i="12"/>
  <c r="AM15" i="12"/>
  <c r="AM54" i="12"/>
  <c r="AM48" i="12"/>
  <c r="P20" i="12"/>
  <c r="P52" i="12"/>
  <c r="P31" i="12"/>
  <c r="P17" i="12"/>
  <c r="P46" i="12"/>
  <c r="Z9" i="12" l="1"/>
  <c r="AB9" i="12"/>
  <c r="AJ9" i="12"/>
  <c r="V9" i="12"/>
  <c r="AC9" i="12"/>
  <c r="T9" i="12"/>
  <c r="U33" i="12"/>
  <c r="X33" i="12"/>
  <c r="R33" i="12"/>
  <c r="AD33" i="12"/>
  <c r="AD11" i="12"/>
  <c r="AD43" i="12"/>
  <c r="AM11" i="12"/>
  <c r="P33" i="12"/>
  <c r="Q33" i="12"/>
  <c r="AA33" i="12"/>
  <c r="AM43" i="12"/>
  <c r="AG43" i="12"/>
  <c r="AG11" i="12"/>
  <c r="AG9" i="12" s="1"/>
  <c r="B49" i="12"/>
  <c r="P43" i="12"/>
  <c r="O43" i="12"/>
  <c r="R11" i="12"/>
  <c r="R9" i="12" s="1"/>
  <c r="AA43" i="12"/>
  <c r="R43" i="12"/>
  <c r="X43" i="12"/>
  <c r="U43" i="12"/>
  <c r="Q43" i="12"/>
  <c r="N43" i="12"/>
  <c r="N11" i="12"/>
  <c r="Q11" i="12"/>
  <c r="O11" i="12"/>
  <c r="AA11" i="12"/>
  <c r="M37" i="12"/>
  <c r="M29" i="12"/>
  <c r="M25" i="12"/>
  <c r="M22" i="12"/>
  <c r="M18" i="12"/>
  <c r="M15" i="12"/>
  <c r="X11" i="12"/>
  <c r="P11" i="12"/>
  <c r="M45" i="12"/>
  <c r="M54" i="12"/>
  <c r="M48" i="12"/>
  <c r="M39" i="12"/>
  <c r="M36" i="12"/>
  <c r="M28" i="12"/>
  <c r="M24" i="12"/>
  <c r="M21" i="12"/>
  <c r="M41" i="12"/>
  <c r="M14" i="12"/>
  <c r="M51" i="12"/>
  <c r="M53" i="12"/>
  <c r="M47" i="12"/>
  <c r="M38" i="12"/>
  <c r="M30" i="12"/>
  <c r="M26" i="12"/>
  <c r="M13" i="12"/>
  <c r="M19" i="12"/>
  <c r="M16" i="12"/>
  <c r="M58" i="12"/>
  <c r="M56" i="12" s="1"/>
  <c r="M35" i="12"/>
  <c r="M50" i="12"/>
  <c r="M31" i="12"/>
  <c r="M27" i="12"/>
  <c r="M23" i="12"/>
  <c r="M20" i="12"/>
  <c r="M17" i="12"/>
  <c r="M52" i="12"/>
  <c r="M46" i="12"/>
  <c r="N9" i="12" l="1"/>
  <c r="AD9" i="12"/>
  <c r="Q9" i="12"/>
  <c r="U9" i="12"/>
  <c r="AA9" i="12"/>
  <c r="P9" i="12"/>
  <c r="AM9" i="12"/>
  <c r="X9" i="12"/>
  <c r="O9" i="12"/>
  <c r="M33" i="12"/>
  <c r="E13" i="12"/>
  <c r="C13" i="12" s="1"/>
  <c r="F13" i="12"/>
  <c r="K43" i="12"/>
  <c r="K11" i="12"/>
  <c r="H43" i="12"/>
  <c r="L43" i="12"/>
  <c r="L11" i="12"/>
  <c r="M11" i="12"/>
  <c r="H11" i="12"/>
  <c r="H9" i="12" s="1"/>
  <c r="I11" i="12"/>
  <c r="M43" i="12"/>
  <c r="F45" i="12"/>
  <c r="I43" i="12"/>
  <c r="F46" i="12"/>
  <c r="D46" i="12" s="1"/>
  <c r="F47" i="12"/>
  <c r="D47" i="12" s="1"/>
  <c r="F48" i="12"/>
  <c r="D48" i="12" s="1"/>
  <c r="J13" i="12"/>
  <c r="J50" i="12"/>
  <c r="J38" i="12"/>
  <c r="J35" i="12"/>
  <c r="F37" i="12"/>
  <c r="D37" i="12" s="1"/>
  <c r="F29" i="12"/>
  <c r="D29" i="12" s="1"/>
  <c r="F25" i="12"/>
  <c r="D25" i="12" s="1"/>
  <c r="F22" i="12"/>
  <c r="D22" i="12" s="1"/>
  <c r="F18" i="12"/>
  <c r="D18" i="12" s="1"/>
  <c r="F15" i="12"/>
  <c r="D15" i="12" s="1"/>
  <c r="F54" i="12"/>
  <c r="D54" i="12" s="1"/>
  <c r="J37" i="12"/>
  <c r="J29" i="12"/>
  <c r="J25" i="12"/>
  <c r="J22" i="12"/>
  <c r="J18" i="12"/>
  <c r="J15" i="12"/>
  <c r="J54" i="12"/>
  <c r="J19" i="12"/>
  <c r="G38" i="12"/>
  <c r="E38" i="12"/>
  <c r="C38" i="12" s="1"/>
  <c r="G30" i="12"/>
  <c r="E30" i="12"/>
  <c r="C30" i="12" s="1"/>
  <c r="G26" i="12"/>
  <c r="E26" i="12"/>
  <c r="C26" i="12" s="1"/>
  <c r="G13" i="12"/>
  <c r="G19" i="12"/>
  <c r="E19" i="12"/>
  <c r="C19" i="12" s="1"/>
  <c r="G16" i="12"/>
  <c r="E16" i="12"/>
  <c r="C16" i="12" s="1"/>
  <c r="G58" i="12"/>
  <c r="G56" i="12" s="1"/>
  <c r="E58" i="12"/>
  <c r="G35" i="12"/>
  <c r="E35" i="12"/>
  <c r="G50" i="12"/>
  <c r="E50" i="12"/>
  <c r="C50" i="12" s="1"/>
  <c r="G37" i="12"/>
  <c r="E37" i="12"/>
  <c r="C37" i="12" s="1"/>
  <c r="G29" i="12"/>
  <c r="E29" i="12"/>
  <c r="C29" i="12" s="1"/>
  <c r="G25" i="12"/>
  <c r="E25" i="12"/>
  <c r="C25" i="12" s="1"/>
  <c r="G22" i="12"/>
  <c r="E22" i="12"/>
  <c r="C22" i="12" s="1"/>
  <c r="G18" i="12"/>
  <c r="E18" i="12"/>
  <c r="C18" i="12" s="1"/>
  <c r="G15" i="12"/>
  <c r="E15" i="12"/>
  <c r="C15" i="12" s="1"/>
  <c r="G54" i="12"/>
  <c r="E54" i="12"/>
  <c r="C54" i="12" s="1"/>
  <c r="G48" i="12"/>
  <c r="E48" i="12"/>
  <c r="C48" i="12" s="1"/>
  <c r="F39" i="12"/>
  <c r="D39" i="12" s="1"/>
  <c r="F36" i="12"/>
  <c r="D36" i="12" s="1"/>
  <c r="F28" i="12"/>
  <c r="D28" i="12" s="1"/>
  <c r="F24" i="12"/>
  <c r="D24" i="12" s="1"/>
  <c r="F21" i="12"/>
  <c r="D21" i="12" s="1"/>
  <c r="F41" i="12"/>
  <c r="D41" i="12" s="1"/>
  <c r="F14" i="12"/>
  <c r="D14" i="12" s="1"/>
  <c r="F51" i="12"/>
  <c r="D51" i="12" s="1"/>
  <c r="F53" i="12"/>
  <c r="D53" i="12" s="1"/>
  <c r="J48" i="12"/>
  <c r="J39" i="12"/>
  <c r="J36" i="12"/>
  <c r="J28" i="12"/>
  <c r="J24" i="12"/>
  <c r="J21" i="12"/>
  <c r="J41" i="12"/>
  <c r="J14" i="12"/>
  <c r="J51" i="12"/>
  <c r="J53" i="12"/>
  <c r="G39" i="12"/>
  <c r="E39" i="12"/>
  <c r="C39" i="12" s="1"/>
  <c r="B39" i="12" s="1"/>
  <c r="G36" i="12"/>
  <c r="E36" i="12"/>
  <c r="C36" i="12" s="1"/>
  <c r="G28" i="12"/>
  <c r="E28" i="12"/>
  <c r="C28" i="12" s="1"/>
  <c r="G24" i="12"/>
  <c r="E24" i="12"/>
  <c r="C24" i="12" s="1"/>
  <c r="G21" i="12"/>
  <c r="E21" i="12"/>
  <c r="C21" i="12" s="1"/>
  <c r="G41" i="12"/>
  <c r="E41" i="12"/>
  <c r="C41" i="12" s="1"/>
  <c r="G14" i="12"/>
  <c r="E14" i="12"/>
  <c r="C14" i="12" s="1"/>
  <c r="G51" i="12"/>
  <c r="E51" i="12"/>
  <c r="C51" i="12" s="1"/>
  <c r="G53" i="12"/>
  <c r="E53" i="12"/>
  <c r="C53" i="12" s="1"/>
  <c r="G47" i="12"/>
  <c r="E47" i="12"/>
  <c r="C47" i="12" s="1"/>
  <c r="F31" i="12"/>
  <c r="D31" i="12" s="1"/>
  <c r="F27" i="12"/>
  <c r="D27" i="12" s="1"/>
  <c r="F23" i="12"/>
  <c r="D23" i="12" s="1"/>
  <c r="F20" i="12"/>
  <c r="D20" i="12" s="1"/>
  <c r="F17" i="12"/>
  <c r="D17" i="12" s="1"/>
  <c r="F52" i="12"/>
  <c r="D52" i="12" s="1"/>
  <c r="J47" i="12"/>
  <c r="J31" i="12"/>
  <c r="J27" i="12"/>
  <c r="J23" i="12"/>
  <c r="J20" i="12"/>
  <c r="J17" i="12"/>
  <c r="J52" i="12"/>
  <c r="G45" i="12"/>
  <c r="E45" i="12"/>
  <c r="G31" i="12"/>
  <c r="E31" i="12"/>
  <c r="C31" i="12" s="1"/>
  <c r="G27" i="12"/>
  <c r="E27" i="12"/>
  <c r="C27" i="12" s="1"/>
  <c r="G23" i="12"/>
  <c r="E23" i="12"/>
  <c r="C23" i="12" s="1"/>
  <c r="G20" i="12"/>
  <c r="E20" i="12"/>
  <c r="C20" i="12" s="1"/>
  <c r="G17" i="12"/>
  <c r="E17" i="12"/>
  <c r="C17" i="12" s="1"/>
  <c r="G52" i="12"/>
  <c r="E52" i="12"/>
  <c r="C52" i="12" s="1"/>
  <c r="G46" i="12"/>
  <c r="E46" i="12"/>
  <c r="C46" i="12" s="1"/>
  <c r="F38" i="12"/>
  <c r="D38" i="12" s="1"/>
  <c r="F30" i="12"/>
  <c r="D30" i="12" s="1"/>
  <c r="F26" i="12"/>
  <c r="D26" i="12" s="1"/>
  <c r="F19" i="12"/>
  <c r="D19" i="12" s="1"/>
  <c r="F16" i="12"/>
  <c r="D16" i="12" s="1"/>
  <c r="F58" i="12"/>
  <c r="F35" i="12"/>
  <c r="F50" i="12"/>
  <c r="D50" i="12" s="1"/>
  <c r="J45" i="12"/>
  <c r="J46" i="12"/>
  <c r="J30" i="12"/>
  <c r="J26" i="12"/>
  <c r="J16" i="12"/>
  <c r="J58" i="12"/>
  <c r="J56" i="12" s="1"/>
  <c r="L9" i="12" l="1"/>
  <c r="I9" i="12"/>
  <c r="M9" i="12"/>
  <c r="K9" i="12"/>
  <c r="C58" i="12"/>
  <c r="C56" i="12" s="1"/>
  <c r="E56" i="12"/>
  <c r="D58" i="12"/>
  <c r="D56" i="12" s="1"/>
  <c r="F56" i="12"/>
  <c r="E11" i="12"/>
  <c r="E33" i="12"/>
  <c r="F33" i="12"/>
  <c r="G33" i="12"/>
  <c r="J33" i="12"/>
  <c r="B53" i="12"/>
  <c r="B21" i="12"/>
  <c r="B15" i="12"/>
  <c r="B29" i="12"/>
  <c r="J43" i="12"/>
  <c r="B46" i="12"/>
  <c r="G43" i="12"/>
  <c r="B47" i="12"/>
  <c r="D45" i="12"/>
  <c r="D43" i="12" s="1"/>
  <c r="F43" i="12"/>
  <c r="C35" i="12"/>
  <c r="C33" i="12" s="1"/>
  <c r="C11" i="12"/>
  <c r="G11" i="12"/>
  <c r="D35" i="12"/>
  <c r="D33" i="12" s="1"/>
  <c r="D13" i="12"/>
  <c r="D11" i="12" s="1"/>
  <c r="F11" i="12"/>
  <c r="C45" i="12"/>
  <c r="E43" i="12"/>
  <c r="J11" i="12"/>
  <c r="B48" i="12"/>
  <c r="B27" i="12"/>
  <c r="B23" i="12"/>
  <c r="B25" i="12"/>
  <c r="B26" i="12"/>
  <c r="B54" i="12"/>
  <c r="B22" i="12"/>
  <c r="B18" i="12"/>
  <c r="B37" i="12"/>
  <c r="B50" i="12"/>
  <c r="B41" i="12"/>
  <c r="B36" i="12"/>
  <c r="B17" i="12"/>
  <c r="B31" i="12"/>
  <c r="B19" i="12"/>
  <c r="B38" i="12"/>
  <c r="B52" i="12"/>
  <c r="B20" i="12"/>
  <c r="B16" i="12"/>
  <c r="B30" i="12"/>
  <c r="B14" i="12"/>
  <c r="B28" i="12"/>
  <c r="B51" i="12"/>
  <c r="B24" i="12"/>
  <c r="F9" i="12" l="1"/>
  <c r="G9" i="12"/>
  <c r="E9" i="12"/>
  <c r="J9" i="12"/>
  <c r="D9" i="12"/>
  <c r="B58" i="12"/>
  <c r="B56" i="12" s="1"/>
  <c r="B13" i="12"/>
  <c r="B11" i="12" s="1"/>
  <c r="B45" i="12"/>
  <c r="B43" i="12" s="1"/>
  <c r="C43" i="12"/>
  <c r="C9" i="12" s="1"/>
  <c r="B35" i="12"/>
  <c r="B33" i="12" s="1"/>
  <c r="B9" i="12" l="1"/>
</calcChain>
</file>

<file path=xl/sharedStrings.xml><?xml version="1.0" encoding="utf-8"?>
<sst xmlns="http://schemas.openxmlformats.org/spreadsheetml/2006/main" count="105" uniqueCount="67">
  <si>
    <t>M</t>
  </si>
  <si>
    <t>INSTITUTO DE ESTUDIOS NACIONALES</t>
  </si>
  <si>
    <t>I.C.A.S.E.</t>
  </si>
  <si>
    <t>INSTITUTOS Y CENTROS DE INVESTIGACIÓN</t>
  </si>
  <si>
    <t>CENTROS REGIONALES UNIVERSITARIOS</t>
  </si>
  <si>
    <t>EXTENSIONES UNIVERSITARIAS</t>
  </si>
  <si>
    <t>FACULTADES</t>
  </si>
  <si>
    <t>ADMINISTRACIÓN DE EMPRESAS Y CONTABILIDAD</t>
  </si>
  <si>
    <t>ADMINISTRACIÓN PÚBLICA</t>
  </si>
  <si>
    <t>BELLAS ARTES</t>
  </si>
  <si>
    <t>CIENCIAS AGROPECUARIAS</t>
  </si>
  <si>
    <t>CIENCIAS DE LA EDUCACIÓN</t>
  </si>
  <si>
    <t>ARQUITECTURA Y DISEÑO</t>
  </si>
  <si>
    <t>COMUNICACIÓN SOCIAL</t>
  </si>
  <si>
    <t>DERECHO</t>
  </si>
  <si>
    <t>ECONOMÍA</t>
  </si>
  <si>
    <t>ENFERMERÍA</t>
  </si>
  <si>
    <t>FARMACIA</t>
  </si>
  <si>
    <t>HUMANIDADES</t>
  </si>
  <si>
    <t>INFORMÁTICA, ELECTRÓNICA Y COMUNICACIÓN</t>
  </si>
  <si>
    <t>MEDICINA</t>
  </si>
  <si>
    <t>MEDICINA VETERINARIA</t>
  </si>
  <si>
    <t>ODONTOLOGÍA</t>
  </si>
  <si>
    <t>PSICOLOGÍA</t>
  </si>
  <si>
    <t>CENTRO DE INVESTIGACIÓN JURÍDICA</t>
  </si>
  <si>
    <t>AZUERO</t>
  </si>
  <si>
    <t>BOCAS DEL TORO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</si>
  <si>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</si>
  <si>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</si>
  <si>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</si>
  <si>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</si>
  <si>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</si>
  <si>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</si>
  <si>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</si>
  <si>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>SONÁ</t>
  </si>
  <si>
    <t>Total</t>
  </si>
  <si>
    <t>Sub-total</t>
  </si>
  <si>
    <t>H</t>
  </si>
  <si>
    <t>Titular</t>
  </si>
  <si>
    <t>Agregado</t>
  </si>
  <si>
    <t>Auxiliar</t>
  </si>
  <si>
    <t>II</t>
  </si>
  <si>
    <t>III</t>
  </si>
  <si>
    <t>IV</t>
  </si>
  <si>
    <t>Especial</t>
  </si>
  <si>
    <t>Extraordinario</t>
  </si>
  <si>
    <t>Emérito</t>
  </si>
  <si>
    <t>Sub-Total</t>
  </si>
  <si>
    <t>Visitante</t>
  </si>
  <si>
    <t>Asistente</t>
  </si>
  <si>
    <t>Adjunto</t>
  </si>
  <si>
    <t>VICERRECTORIA DE INVESTIGACIÓN Y POSTGRADO</t>
  </si>
  <si>
    <t xml:space="preserve">CIENCIAS NATURALES, EXACTAS Y TECNOLOGÍA      </t>
  </si>
  <si>
    <t xml:space="preserve">INGENIERÍA                                                           </t>
  </si>
  <si>
    <t xml:space="preserve">INSTITUTO DE ALIMENTACIÓN Y NUTRICIÓN           </t>
  </si>
  <si>
    <t xml:space="preserve">FACULTAD DE CIENCIAS AGROPECUARIAS-CHIRIQUÍ    </t>
  </si>
  <si>
    <t>Especiales</t>
  </si>
  <si>
    <t>Categoría y Sexo</t>
  </si>
  <si>
    <t>SEDE, UNIDAD ACADÉMICA Y/O DE</t>
  </si>
  <si>
    <t>INVESTIGACIÓN</t>
  </si>
  <si>
    <t>COCLÉ  (1)</t>
  </si>
  <si>
    <t>(1) Incluye docentes de la Extensión Universitaria de Aguadulce</t>
  </si>
  <si>
    <t>Nota: Contiene sólo el personal docente incluido en planilla al 31/12/2018.   Excluye docentes con pagos pendientes a esa fecha.</t>
  </si>
  <si>
    <t>Regulares</t>
  </si>
  <si>
    <t>Fuente: Planillas de pago de la primera y segunda quincena del mes de diciembre de 2018. Dirección de informática</t>
  </si>
  <si>
    <t>(R) Cifras revisadas</t>
  </si>
  <si>
    <t>Cuadro 18. PERSONAL DOCENTE DE LA UNIVERSIDAD DE PANAMÁ, POR CATEGORÍA Y SEXO, SEGÚN UNIDAD ACADÉMICA Y/O DE INVESTIGACIÓN: AL MES DE DICIEMBRE DE 2018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</si>
</sst>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18" fillId="33" borderId="0" xfId="0" applyFont="1" applyFill="1"/>
    <xf numFmtId="0" fontId="18" fillId="33" borderId="16" xfId="0" applyFont="1" applyFill="1" applyBorder="1"/>
    <xf numFmtId="0" fontId="18" fillId="33" borderId="10" xfId="0" applyFon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9" fillId="33" borderId="10" xfId="0" applyFont="1" applyFill="1" applyBorder="1" applyAlignment="1">
      <alignment horizontal="center"/>
    </xf>
    <xf numFmtId="165" fontId="19" fillId="33" borderId="11" xfId="0" applyNumberFormat="1" applyFont="1" applyFill="1" applyBorder="1"/>
    <xf numFmtId="165" fontId="19" fillId="33" borderId="12" xfId="0" applyNumberFormat="1" applyFont="1" applyFill="1" applyBorder="1"/>
    <xf numFmtId="165" fontId="18" fillId="33" borderId="11" xfId="42" applyNumberFormat="1" applyFont="1" applyFill="1" applyBorder="1"/>
    <xf numFmtId="165" fontId="18" fillId="33" borderId="12" xfId="42" applyNumberFormat="1" applyFont="1" applyFill="1" applyBorder="1"/>
    <xf numFmtId="165" fontId="19" fillId="33" borderId="11" xfId="42" applyNumberFormat="1" applyFont="1" applyFill="1" applyBorder="1"/>
    <xf numFmtId="165" fontId="19" fillId="33" borderId="12" xfId="42" applyNumberFormat="1" applyFont="1" applyFill="1" applyBorder="1"/>
    <xf numFmtId="0" fontId="19" fillId="33" borderId="10" xfId="0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165" fontId="18" fillId="33" borderId="0" xfId="0" applyNumberFormat="1" applyFont="1" applyFill="1"/>
    <xf numFmtId="165" fontId="18" fillId="33" borderId="11" xfId="0" applyNumberFormat="1" applyFont="1" applyFill="1" applyBorder="1"/>
    <xf numFmtId="0" fontId="19" fillId="33" borderId="11" xfId="0" applyFont="1" applyFill="1" applyBorder="1"/>
    <xf numFmtId="165" fontId="18" fillId="33" borderId="0" xfId="42" applyNumberFormat="1" applyFont="1" applyFill="1"/>
    <xf numFmtId="0" fontId="18" fillId="34" borderId="10" xfId="0" applyFont="1" applyFill="1" applyBorder="1"/>
    <xf numFmtId="0" fontId="18" fillId="34" borderId="11" xfId="0" applyFont="1" applyFill="1" applyBorder="1"/>
    <xf numFmtId="0" fontId="18" fillId="34" borderId="10" xfId="0" applyFont="1" applyFill="1" applyBorder="1" applyAlignment="1">
      <alignment horizontal="center"/>
    </xf>
    <xf numFmtId="0" fontId="18" fillId="34" borderId="12" xfId="0" applyFont="1" applyFill="1" applyBorder="1"/>
    <xf numFmtId="0" fontId="18" fillId="34" borderId="0" xfId="0" applyFont="1" applyFill="1"/>
    <xf numFmtId="0" fontId="18" fillId="34" borderId="20" xfId="0" applyFont="1" applyFill="1" applyBorder="1"/>
    <xf numFmtId="0" fontId="18" fillId="34" borderId="11" xfId="0" applyFont="1" applyFill="1" applyBorder="1" applyAlignment="1">
      <alignment horizontal="center"/>
    </xf>
    <xf numFmtId="0" fontId="18" fillId="34" borderId="17" xfId="0" applyFont="1" applyFill="1" applyBorder="1"/>
    <xf numFmtId="0" fontId="18" fillId="34" borderId="18" xfId="0" applyFont="1" applyFill="1" applyBorder="1"/>
    <xf numFmtId="0" fontId="18" fillId="34" borderId="18" xfId="0" applyFont="1" applyFill="1" applyBorder="1" applyAlignment="1">
      <alignment horizontal="center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wrapText="1"/>
    </xf>
    <xf numFmtId="0" fontId="18" fillId="34" borderId="18" xfId="0" applyFont="1" applyFill="1" applyBorder="1" applyAlignment="1">
      <alignment horizontal="center" wrapText="1"/>
    </xf>
    <xf numFmtId="0" fontId="18" fillId="34" borderId="19" xfId="0" applyFont="1" applyFill="1" applyBorder="1" applyAlignment="1">
      <alignment horizontal="center"/>
    </xf>
    <xf numFmtId="0" fontId="18" fillId="0" borderId="10" xfId="0" applyFont="1" applyFill="1" applyBorder="1"/>
    <xf numFmtId="165" fontId="18" fillId="0" borderId="11" xfId="0" applyNumberFormat="1" applyFont="1" applyFill="1" applyBorder="1"/>
    <xf numFmtId="0" fontId="18" fillId="0" borderId="11" xfId="0" applyFont="1" applyFill="1" applyBorder="1"/>
    <xf numFmtId="165" fontId="18" fillId="0" borderId="11" xfId="42" applyNumberFormat="1" applyFont="1" applyFill="1" applyBorder="1"/>
    <xf numFmtId="165" fontId="18" fillId="0" borderId="12" xfId="42" applyNumberFormat="1" applyFont="1" applyFill="1" applyBorder="1"/>
    <xf numFmtId="0" fontId="18" fillId="0" borderId="0" xfId="0" applyFont="1" applyFill="1"/>
    <xf numFmtId="165" fontId="18" fillId="0" borderId="12" xfId="0" applyNumberFormat="1" applyFont="1" applyFill="1" applyBorder="1"/>
    <xf numFmtId="0" fontId="18" fillId="34" borderId="21" xfId="0" applyFont="1" applyFill="1" applyBorder="1" applyAlignment="1">
      <alignment horizontal="center"/>
    </xf>
    <xf numFmtId="0" fontId="18" fillId="34" borderId="14" xfId="0" applyFont="1" applyFill="1" applyBorder="1" applyAlignment="1">
      <alignment horizontal="center"/>
    </xf>
    <xf numFmtId="0" fontId="18" fillId="34" borderId="15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7"/>
  <sheetViews>
    <sheetView tabSelected="1" zoomScaleNormal="100" workbookViewId="0">
      <selection sqref="A1:AO1"/>
    </sheetView>
  </sheetViews>
  <sheetFormatPr baseColWidth="10" defaultRowHeight="12.75" x14ac:dyDescent="0.2"/>
  <cols>
    <col min="1" max="1" width="49.5703125" style="1" customWidth="1"/>
    <col min="2" max="2" width="8.28515625" style="1" customWidth="1"/>
    <col min="3" max="3" width="6.7109375" style="1" customWidth="1"/>
    <col min="4" max="4" width="6.85546875" style="1" customWidth="1"/>
    <col min="5" max="6" width="5.7109375" style="1" customWidth="1"/>
    <col min="7" max="7" width="6.42578125" style="1" customWidth="1"/>
    <col min="8" max="8" width="5.7109375" style="1" customWidth="1"/>
    <col min="9" max="9" width="5.28515625" style="1" customWidth="1"/>
    <col min="10" max="11" width="7" style="1" customWidth="1"/>
    <col min="12" max="12" width="6.42578125" style="1" customWidth="1"/>
    <col min="13" max="13" width="6.85546875" style="1" customWidth="1"/>
    <col min="14" max="15" width="5" style="1" customWidth="1"/>
    <col min="16" max="16" width="5.140625" style="1" customWidth="1"/>
    <col min="17" max="17" width="4.7109375" style="1" customWidth="1"/>
    <col min="18" max="18" width="5.140625" style="1" customWidth="1"/>
    <col min="19" max="20" width="5" style="1" customWidth="1"/>
    <col min="21" max="21" width="5.42578125" style="1" customWidth="1"/>
    <col min="22" max="23" width="5" style="1" customWidth="1"/>
    <col min="24" max="24" width="6.28515625" style="1" customWidth="1"/>
    <col min="25" max="26" width="5" style="1" customWidth="1"/>
    <col min="27" max="27" width="7" style="1" customWidth="1"/>
    <col min="28" max="28" width="6.7109375" style="1" customWidth="1"/>
    <col min="29" max="29" width="6.42578125" style="1" customWidth="1"/>
    <col min="30" max="30" width="6.140625" style="1" customWidth="1"/>
    <col min="31" max="31" width="4.85546875" style="1" customWidth="1"/>
    <col min="32" max="32" width="5" style="1" customWidth="1"/>
    <col min="33" max="33" width="5.7109375" style="1" customWidth="1"/>
    <col min="34" max="34" width="5.28515625" style="1" customWidth="1"/>
    <col min="35" max="35" width="4.85546875" style="1" customWidth="1"/>
    <col min="36" max="36" width="5.5703125" style="1" customWidth="1"/>
    <col min="37" max="38" width="4.7109375" style="1" customWidth="1"/>
    <col min="39" max="39" width="6.140625" style="1" customWidth="1"/>
    <col min="40" max="40" width="4.85546875" style="1" customWidth="1"/>
    <col min="41" max="41" width="5.5703125" style="1" customWidth="1"/>
    <col min="42" max="16384" width="11.42578125" style="1"/>
  </cols>
  <sheetData>
    <row r="1" spans="1:41" x14ac:dyDescent="0.2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</row>
    <row r="2" spans="1:41" ht="13.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3.5" thickTop="1" x14ac:dyDescent="0.2">
      <c r="A3" s="21"/>
      <c r="B3" s="22"/>
      <c r="C3" s="22"/>
      <c r="D3" s="22"/>
      <c r="E3" s="43" t="s">
        <v>57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4"/>
    </row>
    <row r="4" spans="1:41" x14ac:dyDescent="0.2">
      <c r="A4" s="23" t="s">
        <v>58</v>
      </c>
      <c r="B4" s="22"/>
      <c r="C4" s="22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43" t="s">
        <v>56</v>
      </c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26"/>
      <c r="AE4" s="25"/>
      <c r="AF4" s="25"/>
      <c r="AG4" s="26"/>
      <c r="AH4" s="25"/>
      <c r="AI4" s="25"/>
      <c r="AJ4" s="26"/>
      <c r="AK4" s="25"/>
      <c r="AL4" s="25"/>
      <c r="AM4" s="26"/>
      <c r="AN4" s="25"/>
      <c r="AO4" s="25"/>
    </row>
    <row r="5" spans="1:41" x14ac:dyDescent="0.2">
      <c r="A5" s="23" t="s">
        <v>59</v>
      </c>
      <c r="B5" s="22"/>
      <c r="C5" s="22"/>
      <c r="D5" s="22"/>
      <c r="E5" s="43" t="s">
        <v>63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24"/>
      <c r="Q5" s="25"/>
      <c r="R5" s="43" t="s">
        <v>50</v>
      </c>
      <c r="S5" s="43"/>
      <c r="T5" s="43"/>
      <c r="U5" s="43"/>
      <c r="V5" s="43"/>
      <c r="W5" s="43"/>
      <c r="X5" s="43"/>
      <c r="Y5" s="43"/>
      <c r="Z5" s="43"/>
      <c r="AA5" s="24"/>
      <c r="AB5" s="25"/>
      <c r="AC5" s="25"/>
      <c r="AD5" s="24"/>
      <c r="AE5" s="25"/>
      <c r="AF5" s="25"/>
      <c r="AG5" s="24"/>
      <c r="AH5" s="25"/>
      <c r="AI5" s="25"/>
      <c r="AJ5" s="24"/>
      <c r="AK5" s="25"/>
      <c r="AL5" s="25"/>
      <c r="AM5" s="24"/>
      <c r="AN5" s="25"/>
      <c r="AO5" s="25"/>
    </row>
    <row r="6" spans="1:41" x14ac:dyDescent="0.2">
      <c r="A6" s="21"/>
      <c r="B6" s="27" t="s">
        <v>35</v>
      </c>
      <c r="C6" s="27" t="s">
        <v>37</v>
      </c>
      <c r="D6" s="27" t="s">
        <v>0</v>
      </c>
      <c r="E6" s="42" t="s">
        <v>36</v>
      </c>
      <c r="F6" s="42"/>
      <c r="G6" s="42" t="s">
        <v>38</v>
      </c>
      <c r="H6" s="42"/>
      <c r="I6" s="42"/>
      <c r="J6" s="42" t="s">
        <v>39</v>
      </c>
      <c r="K6" s="42"/>
      <c r="L6" s="42"/>
      <c r="M6" s="42" t="s">
        <v>40</v>
      </c>
      <c r="N6" s="42"/>
      <c r="O6" s="42"/>
      <c r="P6" s="43" t="s">
        <v>36</v>
      </c>
      <c r="Q6" s="43"/>
      <c r="R6" s="43" t="s">
        <v>41</v>
      </c>
      <c r="S6" s="43"/>
      <c r="T6" s="43"/>
      <c r="U6" s="43" t="s">
        <v>42</v>
      </c>
      <c r="V6" s="43"/>
      <c r="W6" s="43"/>
      <c r="X6" s="43" t="s">
        <v>43</v>
      </c>
      <c r="Y6" s="43"/>
      <c r="Z6" s="43"/>
      <c r="AA6" s="43" t="s">
        <v>44</v>
      </c>
      <c r="AB6" s="43"/>
      <c r="AC6" s="43"/>
      <c r="AD6" s="43" t="s">
        <v>45</v>
      </c>
      <c r="AE6" s="43"/>
      <c r="AF6" s="43"/>
      <c r="AG6" s="43" t="s">
        <v>46</v>
      </c>
      <c r="AH6" s="43"/>
      <c r="AI6" s="43"/>
      <c r="AJ6" s="43" t="s">
        <v>48</v>
      </c>
      <c r="AK6" s="43"/>
      <c r="AL6" s="43"/>
      <c r="AM6" s="43" t="s">
        <v>49</v>
      </c>
      <c r="AN6" s="43"/>
      <c r="AO6" s="44"/>
    </row>
    <row r="7" spans="1:41" ht="29.25" thickBot="1" x14ac:dyDescent="0.25">
      <c r="A7" s="28"/>
      <c r="B7" s="29"/>
      <c r="C7" s="29"/>
      <c r="D7" s="29"/>
      <c r="E7" s="30" t="s">
        <v>37</v>
      </c>
      <c r="F7" s="30" t="s">
        <v>0</v>
      </c>
      <c r="G7" s="31" t="s">
        <v>36</v>
      </c>
      <c r="H7" s="30" t="s">
        <v>37</v>
      </c>
      <c r="I7" s="30" t="s">
        <v>0</v>
      </c>
      <c r="J7" s="32" t="s">
        <v>36</v>
      </c>
      <c r="K7" s="30" t="s">
        <v>37</v>
      </c>
      <c r="L7" s="30" t="s">
        <v>0</v>
      </c>
      <c r="M7" s="32" t="s">
        <v>36</v>
      </c>
      <c r="N7" s="30" t="s">
        <v>37</v>
      </c>
      <c r="O7" s="30" t="s">
        <v>0</v>
      </c>
      <c r="P7" s="30" t="s">
        <v>37</v>
      </c>
      <c r="Q7" s="30" t="s">
        <v>0</v>
      </c>
      <c r="R7" s="32" t="s">
        <v>36</v>
      </c>
      <c r="S7" s="30" t="s">
        <v>37</v>
      </c>
      <c r="T7" s="30" t="s">
        <v>0</v>
      </c>
      <c r="U7" s="32" t="s">
        <v>36</v>
      </c>
      <c r="V7" s="30" t="s">
        <v>37</v>
      </c>
      <c r="W7" s="30" t="s">
        <v>0</v>
      </c>
      <c r="X7" s="32" t="s">
        <v>36</v>
      </c>
      <c r="Y7" s="30" t="s">
        <v>37</v>
      </c>
      <c r="Z7" s="30" t="s">
        <v>0</v>
      </c>
      <c r="AA7" s="32" t="s">
        <v>36</v>
      </c>
      <c r="AB7" s="30" t="s">
        <v>37</v>
      </c>
      <c r="AC7" s="30" t="s">
        <v>0</v>
      </c>
      <c r="AD7" s="32" t="s">
        <v>36</v>
      </c>
      <c r="AE7" s="30" t="s">
        <v>37</v>
      </c>
      <c r="AF7" s="30" t="s">
        <v>0</v>
      </c>
      <c r="AG7" s="33" t="s">
        <v>36</v>
      </c>
      <c r="AH7" s="30" t="s">
        <v>37</v>
      </c>
      <c r="AI7" s="30" t="s">
        <v>0</v>
      </c>
      <c r="AJ7" s="32" t="s">
        <v>47</v>
      </c>
      <c r="AK7" s="30" t="s">
        <v>37</v>
      </c>
      <c r="AL7" s="30" t="s">
        <v>0</v>
      </c>
      <c r="AM7" s="32" t="s">
        <v>36</v>
      </c>
      <c r="AN7" s="30" t="s">
        <v>37</v>
      </c>
      <c r="AO7" s="34" t="s">
        <v>0</v>
      </c>
    </row>
    <row r="8" spans="1:41" ht="13.5" thickTop="1" x14ac:dyDescent="0.2">
      <c r="A8" s="3"/>
      <c r="B8" s="4"/>
      <c r="C8" s="4"/>
      <c r="D8" s="4"/>
      <c r="E8" s="4"/>
      <c r="F8" s="18"/>
      <c r="G8" s="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5"/>
    </row>
    <row r="9" spans="1:41" x14ac:dyDescent="0.2">
      <c r="A9" s="6" t="s">
        <v>35</v>
      </c>
      <c r="B9" s="7">
        <f>B11+B33+B41+B43+B56</f>
        <v>4529</v>
      </c>
      <c r="C9" s="7">
        <f t="shared" ref="C9:AO9" si="0">C11+C33+C41+C43+C56</f>
        <v>2305</v>
      </c>
      <c r="D9" s="7">
        <f t="shared" si="0"/>
        <v>2224</v>
      </c>
      <c r="E9" s="7">
        <f t="shared" si="0"/>
        <v>670</v>
      </c>
      <c r="F9" s="7">
        <f t="shared" si="0"/>
        <v>548</v>
      </c>
      <c r="G9" s="7">
        <f t="shared" si="0"/>
        <v>894</v>
      </c>
      <c r="H9" s="7">
        <f t="shared" si="0"/>
        <v>484</v>
      </c>
      <c r="I9" s="7">
        <f t="shared" si="0"/>
        <v>410</v>
      </c>
      <c r="J9" s="7">
        <f t="shared" si="0"/>
        <v>177</v>
      </c>
      <c r="K9" s="7">
        <f t="shared" si="0"/>
        <v>93</v>
      </c>
      <c r="L9" s="7">
        <f t="shared" si="0"/>
        <v>84</v>
      </c>
      <c r="M9" s="7">
        <f t="shared" si="0"/>
        <v>147</v>
      </c>
      <c r="N9" s="7">
        <f t="shared" si="0"/>
        <v>93</v>
      </c>
      <c r="O9" s="7">
        <f t="shared" si="0"/>
        <v>54</v>
      </c>
      <c r="P9" s="7">
        <f t="shared" si="0"/>
        <v>26</v>
      </c>
      <c r="Q9" s="7">
        <f t="shared" si="0"/>
        <v>13</v>
      </c>
      <c r="R9" s="7">
        <f t="shared" si="0"/>
        <v>3</v>
      </c>
      <c r="S9" s="7">
        <f t="shared" si="0"/>
        <v>2</v>
      </c>
      <c r="T9" s="7">
        <f t="shared" si="0"/>
        <v>1</v>
      </c>
      <c r="U9" s="7">
        <f t="shared" si="0"/>
        <v>2</v>
      </c>
      <c r="V9" s="7">
        <f t="shared" si="0"/>
        <v>2</v>
      </c>
      <c r="W9" s="7">
        <f t="shared" si="0"/>
        <v>0</v>
      </c>
      <c r="X9" s="7">
        <f t="shared" si="0"/>
        <v>34</v>
      </c>
      <c r="Y9" s="7">
        <f t="shared" si="0"/>
        <v>22</v>
      </c>
      <c r="Z9" s="7">
        <f t="shared" si="0"/>
        <v>12</v>
      </c>
      <c r="AA9" s="7">
        <f t="shared" si="0"/>
        <v>2742</v>
      </c>
      <c r="AB9" s="7">
        <f t="shared" si="0"/>
        <v>1379</v>
      </c>
      <c r="AC9" s="7">
        <f t="shared" si="0"/>
        <v>1363</v>
      </c>
      <c r="AD9" s="7">
        <f t="shared" si="0"/>
        <v>5</v>
      </c>
      <c r="AE9" s="7">
        <f t="shared" si="0"/>
        <v>3</v>
      </c>
      <c r="AF9" s="7">
        <f t="shared" si="0"/>
        <v>2</v>
      </c>
      <c r="AG9" s="7">
        <f t="shared" si="0"/>
        <v>11</v>
      </c>
      <c r="AH9" s="7">
        <f t="shared" si="0"/>
        <v>8</v>
      </c>
      <c r="AI9" s="7">
        <f t="shared" si="0"/>
        <v>3</v>
      </c>
      <c r="AJ9" s="7">
        <f t="shared" si="0"/>
        <v>2</v>
      </c>
      <c r="AK9" s="7">
        <f t="shared" si="0"/>
        <v>2</v>
      </c>
      <c r="AL9" s="7">
        <f t="shared" si="0"/>
        <v>0</v>
      </c>
      <c r="AM9" s="7">
        <f t="shared" si="0"/>
        <v>512</v>
      </c>
      <c r="AN9" s="7">
        <f t="shared" si="0"/>
        <v>217</v>
      </c>
      <c r="AO9" s="8">
        <f t="shared" si="0"/>
        <v>295</v>
      </c>
    </row>
    <row r="10" spans="1:41" x14ac:dyDescent="0.2">
      <c r="A10" s="3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5"/>
    </row>
    <row r="11" spans="1:41" x14ac:dyDescent="0.2">
      <c r="A11" s="6" t="s">
        <v>6</v>
      </c>
      <c r="B11" s="7">
        <f>SUM(B13:B31)</f>
        <v>2249</v>
      </c>
      <c r="C11" s="7">
        <f t="shared" ref="C11:AO11" si="1">SUM(C13:C31)</f>
        <v>1248</v>
      </c>
      <c r="D11" s="7">
        <f t="shared" si="1"/>
        <v>1001</v>
      </c>
      <c r="E11" s="7">
        <f>SUM(E13:E31)</f>
        <v>495</v>
      </c>
      <c r="F11" s="7">
        <f t="shared" si="1"/>
        <v>397</v>
      </c>
      <c r="G11" s="7">
        <f t="shared" si="1"/>
        <v>694</v>
      </c>
      <c r="H11" s="7">
        <f t="shared" si="1"/>
        <v>370</v>
      </c>
      <c r="I11" s="7">
        <f t="shared" si="1"/>
        <v>324</v>
      </c>
      <c r="J11" s="7">
        <f t="shared" si="1"/>
        <v>114</v>
      </c>
      <c r="K11" s="7">
        <f t="shared" si="1"/>
        <v>67</v>
      </c>
      <c r="L11" s="7">
        <f t="shared" si="1"/>
        <v>47</v>
      </c>
      <c r="M11" s="7">
        <f t="shared" si="1"/>
        <v>84</v>
      </c>
      <c r="N11" s="7">
        <f t="shared" si="1"/>
        <v>58</v>
      </c>
      <c r="O11" s="7">
        <f t="shared" si="1"/>
        <v>26</v>
      </c>
      <c r="P11" s="7">
        <f t="shared" si="1"/>
        <v>17</v>
      </c>
      <c r="Q11" s="7">
        <f t="shared" si="1"/>
        <v>10</v>
      </c>
      <c r="R11" s="7">
        <f t="shared" si="1"/>
        <v>3</v>
      </c>
      <c r="S11" s="7">
        <f t="shared" si="1"/>
        <v>2</v>
      </c>
      <c r="T11" s="7">
        <f t="shared" si="1"/>
        <v>1</v>
      </c>
      <c r="U11" s="7">
        <f t="shared" si="1"/>
        <v>1</v>
      </c>
      <c r="V11" s="7">
        <f t="shared" si="1"/>
        <v>1</v>
      </c>
      <c r="W11" s="7">
        <f t="shared" si="1"/>
        <v>0</v>
      </c>
      <c r="X11" s="7">
        <f t="shared" si="1"/>
        <v>23</v>
      </c>
      <c r="Y11" s="7">
        <f t="shared" si="1"/>
        <v>14</v>
      </c>
      <c r="Z11" s="7">
        <f t="shared" si="1"/>
        <v>9</v>
      </c>
      <c r="AA11" s="7">
        <f t="shared" si="1"/>
        <v>1014</v>
      </c>
      <c r="AB11" s="7">
        <f t="shared" si="1"/>
        <v>582</v>
      </c>
      <c r="AC11" s="7">
        <f t="shared" si="1"/>
        <v>432</v>
      </c>
      <c r="AD11" s="7">
        <f t="shared" si="1"/>
        <v>4</v>
      </c>
      <c r="AE11" s="7">
        <f t="shared" si="1"/>
        <v>2</v>
      </c>
      <c r="AF11" s="7">
        <f t="shared" si="1"/>
        <v>2</v>
      </c>
      <c r="AG11" s="7">
        <f t="shared" si="1"/>
        <v>11</v>
      </c>
      <c r="AH11" s="7">
        <f t="shared" si="1"/>
        <v>8</v>
      </c>
      <c r="AI11" s="7">
        <f t="shared" si="1"/>
        <v>3</v>
      </c>
      <c r="AJ11" s="7">
        <f t="shared" si="1"/>
        <v>2</v>
      </c>
      <c r="AK11" s="7">
        <f t="shared" si="1"/>
        <v>2</v>
      </c>
      <c r="AL11" s="7">
        <f t="shared" si="1"/>
        <v>0</v>
      </c>
      <c r="AM11" s="7">
        <f t="shared" si="1"/>
        <v>299</v>
      </c>
      <c r="AN11" s="7">
        <f t="shared" si="1"/>
        <v>142</v>
      </c>
      <c r="AO11" s="8">
        <f t="shared" si="1"/>
        <v>157</v>
      </c>
    </row>
    <row r="12" spans="1:4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5"/>
    </row>
    <row r="13" spans="1:41" x14ac:dyDescent="0.2">
      <c r="A13" s="3" t="s">
        <v>7</v>
      </c>
      <c r="B13" s="18">
        <f t="shared" ref="B13:B31" si="2">C13+D13</f>
        <v>225</v>
      </c>
      <c r="C13" s="18">
        <f t="shared" ref="C13:C31" si="3">E13+P13+AB13+AE13+AH13+AK13+AN13</f>
        <v>125</v>
      </c>
      <c r="D13" s="18">
        <f t="shared" ref="D13:D31" si="4">F13+Q13+AC13+AF13+AI13+AL13+AO13</f>
        <v>100</v>
      </c>
      <c r="E13" s="18">
        <f t="shared" ref="E13:E31" si="5">H13+K13+N13</f>
        <v>41</v>
      </c>
      <c r="F13" s="18">
        <f t="shared" ref="F13:F31" si="6">I13+L13+O13</f>
        <v>45</v>
      </c>
      <c r="G13" s="4">
        <f t="shared" ref="G13:G31" si="7">H13+I13</f>
        <v>60</v>
      </c>
      <c r="H13" s="9">
        <v>26</v>
      </c>
      <c r="I13" s="9">
        <v>34</v>
      </c>
      <c r="J13" s="9">
        <f t="shared" ref="J13:J31" si="8">K13+L13</f>
        <v>8</v>
      </c>
      <c r="K13" s="9">
        <v>4</v>
      </c>
      <c r="L13" s="9">
        <v>4</v>
      </c>
      <c r="M13" s="9">
        <f t="shared" ref="M13:M31" si="9">N13+O13</f>
        <v>18</v>
      </c>
      <c r="N13" s="9">
        <v>11</v>
      </c>
      <c r="O13" s="9">
        <v>7</v>
      </c>
      <c r="P13" s="9">
        <f>S13+V13+Y13</f>
        <v>4</v>
      </c>
      <c r="Q13" s="9">
        <f t="shared" ref="Q13:Q31" si="10">T13+W13+Z13</f>
        <v>1</v>
      </c>
      <c r="R13" s="9">
        <f t="shared" ref="R13:R31" si="11">S13+T13</f>
        <v>0</v>
      </c>
      <c r="S13" s="9">
        <v>0</v>
      </c>
      <c r="T13" s="9">
        <v>0</v>
      </c>
      <c r="U13" s="9">
        <f t="shared" ref="U13:U31" si="12">V13+W13</f>
        <v>0</v>
      </c>
      <c r="V13" s="9">
        <v>0</v>
      </c>
      <c r="W13" s="9">
        <v>0</v>
      </c>
      <c r="X13" s="9">
        <f t="shared" ref="X13:X31" si="13">Y13+Z13</f>
        <v>5</v>
      </c>
      <c r="Y13" s="9">
        <v>4</v>
      </c>
      <c r="Z13" s="9">
        <v>1</v>
      </c>
      <c r="AA13" s="9">
        <f t="shared" ref="AA13:AA31" si="14">AB13+AC13</f>
        <v>121</v>
      </c>
      <c r="AB13" s="9">
        <v>75</v>
      </c>
      <c r="AC13" s="9">
        <v>46</v>
      </c>
      <c r="AD13" s="9">
        <f t="shared" ref="AD13:AD31" si="15">AE13+AF13</f>
        <v>0</v>
      </c>
      <c r="AE13" s="9">
        <v>0</v>
      </c>
      <c r="AF13" s="9">
        <v>0</v>
      </c>
      <c r="AG13" s="9">
        <f t="shared" ref="AG13:AG31" si="16">AH13+AI13</f>
        <v>0</v>
      </c>
      <c r="AH13" s="9"/>
      <c r="AI13" s="9"/>
      <c r="AJ13" s="9">
        <f t="shared" ref="AJ13:AJ31" si="17">AK13+AL13</f>
        <v>0</v>
      </c>
      <c r="AK13" s="9">
        <v>0</v>
      </c>
      <c r="AL13" s="9">
        <v>0</v>
      </c>
      <c r="AM13" s="9">
        <f t="shared" ref="AM13:AM31" si="18">AN13+AO13</f>
        <v>13</v>
      </c>
      <c r="AN13" s="9">
        <v>5</v>
      </c>
      <c r="AO13" s="10">
        <v>8</v>
      </c>
    </row>
    <row r="14" spans="1:41" x14ac:dyDescent="0.2">
      <c r="A14" s="3" t="s">
        <v>8</v>
      </c>
      <c r="B14" s="18">
        <f t="shared" si="2"/>
        <v>111</v>
      </c>
      <c r="C14" s="18">
        <f t="shared" si="3"/>
        <v>56</v>
      </c>
      <c r="D14" s="18">
        <f t="shared" si="4"/>
        <v>55</v>
      </c>
      <c r="E14" s="18">
        <f t="shared" si="5"/>
        <v>18</v>
      </c>
      <c r="F14" s="18">
        <f t="shared" si="6"/>
        <v>20</v>
      </c>
      <c r="G14" s="4">
        <f t="shared" si="7"/>
        <v>29</v>
      </c>
      <c r="H14" s="9">
        <v>16</v>
      </c>
      <c r="I14" s="9">
        <v>13</v>
      </c>
      <c r="J14" s="9">
        <f t="shared" si="8"/>
        <v>7</v>
      </c>
      <c r="K14" s="9">
        <v>1</v>
      </c>
      <c r="L14" s="9">
        <v>6</v>
      </c>
      <c r="M14" s="9">
        <f t="shared" si="9"/>
        <v>2</v>
      </c>
      <c r="N14" s="9">
        <v>1</v>
      </c>
      <c r="O14" s="9">
        <v>1</v>
      </c>
      <c r="P14" s="9">
        <f t="shared" ref="P14:P31" si="19">S14+V14+Y14</f>
        <v>1</v>
      </c>
      <c r="Q14" s="9">
        <f t="shared" si="10"/>
        <v>1</v>
      </c>
      <c r="R14" s="9">
        <f t="shared" si="11"/>
        <v>0</v>
      </c>
      <c r="S14" s="9">
        <v>0</v>
      </c>
      <c r="T14" s="9">
        <v>0</v>
      </c>
      <c r="U14" s="9">
        <f t="shared" si="12"/>
        <v>1</v>
      </c>
      <c r="V14" s="9">
        <v>1</v>
      </c>
      <c r="W14" s="9">
        <v>0</v>
      </c>
      <c r="X14" s="9">
        <f t="shared" si="13"/>
        <v>1</v>
      </c>
      <c r="Y14" s="9">
        <v>0</v>
      </c>
      <c r="Z14" s="9">
        <v>1</v>
      </c>
      <c r="AA14" s="9">
        <f t="shared" si="14"/>
        <v>66</v>
      </c>
      <c r="AB14" s="9">
        <v>35</v>
      </c>
      <c r="AC14" s="9">
        <v>31</v>
      </c>
      <c r="AD14" s="9">
        <f t="shared" si="15"/>
        <v>0</v>
      </c>
      <c r="AE14" s="9">
        <v>0</v>
      </c>
      <c r="AF14" s="9">
        <v>0</v>
      </c>
      <c r="AG14" s="9">
        <f t="shared" si="16"/>
        <v>0</v>
      </c>
      <c r="AH14" s="9"/>
      <c r="AI14" s="9"/>
      <c r="AJ14" s="9">
        <f t="shared" si="17"/>
        <v>0</v>
      </c>
      <c r="AK14" s="9">
        <v>0</v>
      </c>
      <c r="AL14" s="9">
        <v>0</v>
      </c>
      <c r="AM14" s="9">
        <f t="shared" si="18"/>
        <v>5</v>
      </c>
      <c r="AN14" s="9">
        <v>2</v>
      </c>
      <c r="AO14" s="10">
        <v>3</v>
      </c>
    </row>
    <row r="15" spans="1:41" x14ac:dyDescent="0.2">
      <c r="A15" s="3" t="s">
        <v>12</v>
      </c>
      <c r="B15" s="18">
        <f t="shared" si="2"/>
        <v>129</v>
      </c>
      <c r="C15" s="18">
        <f t="shared" si="3"/>
        <v>85</v>
      </c>
      <c r="D15" s="18">
        <f t="shared" si="4"/>
        <v>44</v>
      </c>
      <c r="E15" s="18">
        <f t="shared" si="5"/>
        <v>42</v>
      </c>
      <c r="F15" s="18">
        <f t="shared" si="6"/>
        <v>18</v>
      </c>
      <c r="G15" s="4">
        <f t="shared" si="7"/>
        <v>44</v>
      </c>
      <c r="H15" s="9">
        <v>32</v>
      </c>
      <c r="I15" s="9">
        <v>12</v>
      </c>
      <c r="J15" s="9">
        <f t="shared" si="8"/>
        <v>10</v>
      </c>
      <c r="K15" s="9">
        <v>6</v>
      </c>
      <c r="L15" s="9">
        <v>4</v>
      </c>
      <c r="M15" s="9">
        <f t="shared" si="9"/>
        <v>6</v>
      </c>
      <c r="N15" s="9">
        <v>4</v>
      </c>
      <c r="O15" s="9">
        <v>2</v>
      </c>
      <c r="P15" s="9">
        <f t="shared" si="19"/>
        <v>0</v>
      </c>
      <c r="Q15" s="9">
        <f t="shared" si="10"/>
        <v>1</v>
      </c>
      <c r="R15" s="9">
        <f t="shared" si="11"/>
        <v>0</v>
      </c>
      <c r="S15" s="9">
        <v>0</v>
      </c>
      <c r="T15" s="9">
        <v>0</v>
      </c>
      <c r="U15" s="9">
        <f t="shared" si="12"/>
        <v>0</v>
      </c>
      <c r="V15" s="9">
        <v>0</v>
      </c>
      <c r="W15" s="9">
        <v>0</v>
      </c>
      <c r="X15" s="9">
        <f t="shared" si="13"/>
        <v>1</v>
      </c>
      <c r="Y15" s="9">
        <v>0</v>
      </c>
      <c r="Z15" s="9">
        <v>1</v>
      </c>
      <c r="AA15" s="9">
        <f t="shared" si="14"/>
        <v>62</v>
      </c>
      <c r="AB15" s="9">
        <v>40</v>
      </c>
      <c r="AC15" s="9">
        <v>22</v>
      </c>
      <c r="AD15" s="9">
        <f t="shared" si="15"/>
        <v>3</v>
      </c>
      <c r="AE15" s="9">
        <v>1</v>
      </c>
      <c r="AF15" s="9">
        <v>2</v>
      </c>
      <c r="AG15" s="9">
        <f t="shared" si="16"/>
        <v>1</v>
      </c>
      <c r="AH15" s="9">
        <v>1</v>
      </c>
      <c r="AI15" s="9"/>
      <c r="AJ15" s="9">
        <f t="shared" si="17"/>
        <v>0</v>
      </c>
      <c r="AK15" s="9">
        <v>0</v>
      </c>
      <c r="AL15" s="9">
        <v>0</v>
      </c>
      <c r="AM15" s="9">
        <f t="shared" si="18"/>
        <v>2</v>
      </c>
      <c r="AN15" s="9">
        <v>1</v>
      </c>
      <c r="AO15" s="10">
        <v>1</v>
      </c>
    </row>
    <row r="16" spans="1:41" x14ac:dyDescent="0.2">
      <c r="A16" s="3" t="s">
        <v>9</v>
      </c>
      <c r="B16" s="18">
        <f t="shared" si="2"/>
        <v>103</v>
      </c>
      <c r="C16" s="18">
        <f t="shared" si="3"/>
        <v>68</v>
      </c>
      <c r="D16" s="18">
        <f t="shared" si="4"/>
        <v>35</v>
      </c>
      <c r="E16" s="18">
        <f t="shared" si="5"/>
        <v>18</v>
      </c>
      <c r="F16" s="18">
        <f t="shared" si="6"/>
        <v>3</v>
      </c>
      <c r="G16" s="4">
        <f t="shared" si="7"/>
        <v>10</v>
      </c>
      <c r="H16" s="9">
        <v>7</v>
      </c>
      <c r="I16" s="9">
        <v>3</v>
      </c>
      <c r="J16" s="9">
        <f t="shared" si="8"/>
        <v>7</v>
      </c>
      <c r="K16" s="9">
        <v>7</v>
      </c>
      <c r="L16" s="9">
        <v>0</v>
      </c>
      <c r="M16" s="9">
        <f t="shared" si="9"/>
        <v>4</v>
      </c>
      <c r="N16" s="9">
        <v>4</v>
      </c>
      <c r="O16" s="9"/>
      <c r="P16" s="9">
        <f t="shared" si="19"/>
        <v>0</v>
      </c>
      <c r="Q16" s="9">
        <f t="shared" si="10"/>
        <v>2</v>
      </c>
      <c r="R16" s="9">
        <f t="shared" si="11"/>
        <v>0</v>
      </c>
      <c r="S16" s="9">
        <v>0</v>
      </c>
      <c r="T16" s="9">
        <v>0</v>
      </c>
      <c r="U16" s="9">
        <f t="shared" si="12"/>
        <v>0</v>
      </c>
      <c r="V16" s="9">
        <v>0</v>
      </c>
      <c r="W16" s="9">
        <v>0</v>
      </c>
      <c r="X16" s="9">
        <f t="shared" si="13"/>
        <v>2</v>
      </c>
      <c r="Y16" s="9">
        <v>0</v>
      </c>
      <c r="Z16" s="9">
        <v>2</v>
      </c>
      <c r="AA16" s="9">
        <f t="shared" si="14"/>
        <v>76</v>
      </c>
      <c r="AB16" s="9">
        <v>46</v>
      </c>
      <c r="AC16" s="9">
        <v>30</v>
      </c>
      <c r="AD16" s="9">
        <f t="shared" si="15"/>
        <v>1</v>
      </c>
      <c r="AE16" s="9">
        <v>1</v>
      </c>
      <c r="AF16" s="9">
        <v>0</v>
      </c>
      <c r="AG16" s="9">
        <f t="shared" si="16"/>
        <v>1</v>
      </c>
      <c r="AH16" s="9">
        <v>1</v>
      </c>
      <c r="AI16" s="9"/>
      <c r="AJ16" s="9">
        <f t="shared" si="17"/>
        <v>1</v>
      </c>
      <c r="AK16" s="9">
        <v>1</v>
      </c>
      <c r="AL16" s="9">
        <v>0</v>
      </c>
      <c r="AM16" s="9">
        <f t="shared" si="18"/>
        <v>1</v>
      </c>
      <c r="AN16" s="9">
        <v>1</v>
      </c>
      <c r="AO16" s="10"/>
    </row>
    <row r="17" spans="1:41" x14ac:dyDescent="0.2">
      <c r="A17" s="3" t="s">
        <v>10</v>
      </c>
      <c r="B17" s="18">
        <f t="shared" si="2"/>
        <v>47</v>
      </c>
      <c r="C17" s="18">
        <f t="shared" si="3"/>
        <v>35</v>
      </c>
      <c r="D17" s="18">
        <f t="shared" si="4"/>
        <v>12</v>
      </c>
      <c r="E17" s="18">
        <f t="shared" si="5"/>
        <v>8</v>
      </c>
      <c r="F17" s="18">
        <f t="shared" si="6"/>
        <v>4</v>
      </c>
      <c r="G17" s="4">
        <f t="shared" si="7"/>
        <v>9</v>
      </c>
      <c r="H17" s="9">
        <v>7</v>
      </c>
      <c r="I17" s="9">
        <v>2</v>
      </c>
      <c r="J17" s="9">
        <f t="shared" si="8"/>
        <v>3</v>
      </c>
      <c r="K17" s="9">
        <v>1</v>
      </c>
      <c r="L17" s="9">
        <v>2</v>
      </c>
      <c r="M17" s="9">
        <f t="shared" si="9"/>
        <v>0</v>
      </c>
      <c r="N17" s="9"/>
      <c r="O17" s="9"/>
      <c r="P17" s="9">
        <f t="shared" si="19"/>
        <v>1</v>
      </c>
      <c r="Q17" s="9">
        <f t="shared" si="10"/>
        <v>0</v>
      </c>
      <c r="R17" s="9">
        <f t="shared" si="11"/>
        <v>1</v>
      </c>
      <c r="S17" s="9">
        <v>1</v>
      </c>
      <c r="T17" s="9">
        <v>0</v>
      </c>
      <c r="U17" s="9">
        <f t="shared" si="12"/>
        <v>0</v>
      </c>
      <c r="V17" s="9">
        <v>0</v>
      </c>
      <c r="W17" s="9">
        <v>0</v>
      </c>
      <c r="X17" s="9">
        <f t="shared" si="13"/>
        <v>0</v>
      </c>
      <c r="Y17" s="9">
        <v>0</v>
      </c>
      <c r="Z17" s="9">
        <v>0</v>
      </c>
      <c r="AA17" s="9">
        <f t="shared" si="14"/>
        <v>32</v>
      </c>
      <c r="AB17" s="9">
        <v>25</v>
      </c>
      <c r="AC17" s="9">
        <v>7</v>
      </c>
      <c r="AD17" s="9">
        <f t="shared" si="15"/>
        <v>0</v>
      </c>
      <c r="AE17" s="9">
        <v>0</v>
      </c>
      <c r="AF17" s="9">
        <v>0</v>
      </c>
      <c r="AG17" s="9">
        <f t="shared" si="16"/>
        <v>0</v>
      </c>
      <c r="AH17" s="9"/>
      <c r="AI17" s="9"/>
      <c r="AJ17" s="9">
        <f t="shared" si="17"/>
        <v>0</v>
      </c>
      <c r="AK17" s="9">
        <v>0</v>
      </c>
      <c r="AL17" s="9">
        <v>0</v>
      </c>
      <c r="AM17" s="9">
        <f t="shared" si="18"/>
        <v>2</v>
      </c>
      <c r="AN17" s="9">
        <v>1</v>
      </c>
      <c r="AO17" s="10">
        <v>1</v>
      </c>
    </row>
    <row r="18" spans="1:41" x14ac:dyDescent="0.2">
      <c r="A18" s="3" t="s">
        <v>11</v>
      </c>
      <c r="B18" s="18">
        <f t="shared" si="2"/>
        <v>95</v>
      </c>
      <c r="C18" s="18">
        <f t="shared" si="3"/>
        <v>23</v>
      </c>
      <c r="D18" s="18">
        <f t="shared" si="4"/>
        <v>72</v>
      </c>
      <c r="E18" s="18">
        <f t="shared" si="5"/>
        <v>12</v>
      </c>
      <c r="F18" s="18">
        <f t="shared" si="6"/>
        <v>27</v>
      </c>
      <c r="G18" s="4">
        <f t="shared" si="7"/>
        <v>29</v>
      </c>
      <c r="H18" s="9">
        <v>9</v>
      </c>
      <c r="I18" s="9">
        <v>20</v>
      </c>
      <c r="J18" s="9">
        <f t="shared" si="8"/>
        <v>8</v>
      </c>
      <c r="K18" s="9">
        <v>2</v>
      </c>
      <c r="L18" s="9">
        <v>6</v>
      </c>
      <c r="M18" s="9">
        <f t="shared" si="9"/>
        <v>2</v>
      </c>
      <c r="N18" s="9">
        <v>1</v>
      </c>
      <c r="O18" s="9">
        <v>1</v>
      </c>
      <c r="P18" s="9">
        <f t="shared" si="19"/>
        <v>0</v>
      </c>
      <c r="Q18" s="9">
        <f t="shared" si="10"/>
        <v>0</v>
      </c>
      <c r="R18" s="9">
        <f t="shared" si="11"/>
        <v>0</v>
      </c>
      <c r="S18" s="9">
        <v>0</v>
      </c>
      <c r="T18" s="9">
        <v>0</v>
      </c>
      <c r="U18" s="9">
        <f t="shared" si="12"/>
        <v>0</v>
      </c>
      <c r="V18" s="9">
        <v>0</v>
      </c>
      <c r="W18" s="9">
        <v>0</v>
      </c>
      <c r="X18" s="9">
        <f t="shared" si="13"/>
        <v>0</v>
      </c>
      <c r="Y18" s="9">
        <v>0</v>
      </c>
      <c r="Z18" s="9">
        <v>0</v>
      </c>
      <c r="AA18" s="9">
        <f t="shared" si="14"/>
        <v>55</v>
      </c>
      <c r="AB18" s="9">
        <v>10</v>
      </c>
      <c r="AC18" s="9">
        <v>45</v>
      </c>
      <c r="AD18" s="9">
        <f t="shared" si="15"/>
        <v>0</v>
      </c>
      <c r="AE18" s="9">
        <v>0</v>
      </c>
      <c r="AF18" s="9">
        <v>0</v>
      </c>
      <c r="AG18" s="9">
        <f t="shared" si="16"/>
        <v>0</v>
      </c>
      <c r="AH18" s="9"/>
      <c r="AI18" s="9"/>
      <c r="AJ18" s="9">
        <f t="shared" si="17"/>
        <v>0</v>
      </c>
      <c r="AK18" s="9">
        <v>0</v>
      </c>
      <c r="AL18" s="9">
        <v>0</v>
      </c>
      <c r="AM18" s="9">
        <f t="shared" si="18"/>
        <v>1</v>
      </c>
      <c r="AN18" s="9">
        <v>1</v>
      </c>
      <c r="AO18" s="10"/>
    </row>
    <row r="19" spans="1:41" x14ac:dyDescent="0.2">
      <c r="A19" s="3" t="s">
        <v>52</v>
      </c>
      <c r="B19" s="18">
        <f t="shared" si="2"/>
        <v>364</v>
      </c>
      <c r="C19" s="18">
        <f t="shared" si="3"/>
        <v>219</v>
      </c>
      <c r="D19" s="18">
        <f t="shared" si="4"/>
        <v>145</v>
      </c>
      <c r="E19" s="18">
        <f t="shared" si="5"/>
        <v>95</v>
      </c>
      <c r="F19" s="18">
        <f t="shared" si="6"/>
        <v>56</v>
      </c>
      <c r="G19" s="4">
        <f t="shared" si="7"/>
        <v>131</v>
      </c>
      <c r="H19" s="9">
        <v>81</v>
      </c>
      <c r="I19" s="9">
        <v>50</v>
      </c>
      <c r="J19" s="9">
        <f t="shared" si="8"/>
        <v>12</v>
      </c>
      <c r="K19" s="9">
        <v>8</v>
      </c>
      <c r="L19" s="9">
        <v>4</v>
      </c>
      <c r="M19" s="9">
        <f t="shared" si="9"/>
        <v>8</v>
      </c>
      <c r="N19" s="9">
        <v>6</v>
      </c>
      <c r="O19" s="9">
        <v>2</v>
      </c>
      <c r="P19" s="9">
        <f>S19+V19+Y19</f>
        <v>1</v>
      </c>
      <c r="Q19" s="9">
        <f>T19+W19+Z19</f>
        <v>1</v>
      </c>
      <c r="R19" s="9">
        <f t="shared" si="11"/>
        <v>0</v>
      </c>
      <c r="S19" s="9">
        <v>0</v>
      </c>
      <c r="T19" s="9">
        <v>0</v>
      </c>
      <c r="U19" s="9">
        <f t="shared" si="12"/>
        <v>0</v>
      </c>
      <c r="V19" s="9">
        <v>0</v>
      </c>
      <c r="W19" s="9">
        <v>0</v>
      </c>
      <c r="X19" s="9">
        <f t="shared" si="13"/>
        <v>2</v>
      </c>
      <c r="Y19" s="9">
        <v>1</v>
      </c>
      <c r="Z19" s="9">
        <v>1</v>
      </c>
      <c r="AA19" s="9">
        <f t="shared" si="14"/>
        <v>100</v>
      </c>
      <c r="AB19" s="9">
        <v>57</v>
      </c>
      <c r="AC19" s="9">
        <v>43</v>
      </c>
      <c r="AD19" s="9">
        <f t="shared" si="15"/>
        <v>0</v>
      </c>
      <c r="AE19" s="9">
        <v>0</v>
      </c>
      <c r="AF19" s="9">
        <v>0</v>
      </c>
      <c r="AG19" s="9">
        <f t="shared" si="16"/>
        <v>3</v>
      </c>
      <c r="AH19" s="9">
        <v>2</v>
      </c>
      <c r="AI19" s="9">
        <v>1</v>
      </c>
      <c r="AJ19" s="9">
        <f t="shared" si="17"/>
        <v>0</v>
      </c>
      <c r="AK19" s="9">
        <v>0</v>
      </c>
      <c r="AL19" s="9">
        <v>0</v>
      </c>
      <c r="AM19" s="9">
        <f t="shared" si="18"/>
        <v>108</v>
      </c>
      <c r="AN19" s="9">
        <v>64</v>
      </c>
      <c r="AO19" s="10">
        <v>44</v>
      </c>
    </row>
    <row r="20" spans="1:41" x14ac:dyDescent="0.2">
      <c r="A20" s="3" t="s">
        <v>13</v>
      </c>
      <c r="B20" s="18">
        <f t="shared" si="2"/>
        <v>71</v>
      </c>
      <c r="C20" s="18">
        <f t="shared" si="3"/>
        <v>36</v>
      </c>
      <c r="D20" s="18">
        <f t="shared" si="4"/>
        <v>35</v>
      </c>
      <c r="E20" s="18">
        <f t="shared" si="5"/>
        <v>12</v>
      </c>
      <c r="F20" s="18">
        <f t="shared" si="6"/>
        <v>13</v>
      </c>
      <c r="G20" s="4">
        <f t="shared" si="7"/>
        <v>15</v>
      </c>
      <c r="H20" s="9">
        <v>6</v>
      </c>
      <c r="I20" s="9">
        <v>9</v>
      </c>
      <c r="J20" s="9">
        <f t="shared" si="8"/>
        <v>6</v>
      </c>
      <c r="K20" s="9">
        <v>4</v>
      </c>
      <c r="L20" s="9">
        <v>2</v>
      </c>
      <c r="M20" s="9">
        <f t="shared" si="9"/>
        <v>4</v>
      </c>
      <c r="N20" s="9">
        <v>2</v>
      </c>
      <c r="O20" s="9">
        <v>2</v>
      </c>
      <c r="P20" s="9">
        <f t="shared" si="19"/>
        <v>0</v>
      </c>
      <c r="Q20" s="9">
        <f t="shared" si="10"/>
        <v>1</v>
      </c>
      <c r="R20" s="9">
        <f t="shared" si="11"/>
        <v>1</v>
      </c>
      <c r="S20" s="9">
        <v>0</v>
      </c>
      <c r="T20" s="9">
        <v>1</v>
      </c>
      <c r="U20" s="9">
        <f t="shared" si="12"/>
        <v>0</v>
      </c>
      <c r="V20" s="9">
        <v>0</v>
      </c>
      <c r="W20" s="9">
        <v>0</v>
      </c>
      <c r="X20" s="9">
        <f t="shared" si="13"/>
        <v>0</v>
      </c>
      <c r="Y20" s="9">
        <v>0</v>
      </c>
      <c r="Z20" s="9">
        <v>0</v>
      </c>
      <c r="AA20" s="9">
        <f t="shared" si="14"/>
        <v>37</v>
      </c>
      <c r="AB20" s="9">
        <v>21</v>
      </c>
      <c r="AC20" s="9">
        <v>16</v>
      </c>
      <c r="AD20" s="9">
        <f t="shared" si="15"/>
        <v>0</v>
      </c>
      <c r="AE20" s="9">
        <v>0</v>
      </c>
      <c r="AF20" s="9">
        <v>0</v>
      </c>
      <c r="AG20" s="9">
        <f t="shared" si="16"/>
        <v>0</v>
      </c>
      <c r="AH20" s="9"/>
      <c r="AI20" s="9"/>
      <c r="AJ20" s="9">
        <f t="shared" si="17"/>
        <v>0</v>
      </c>
      <c r="AK20" s="9">
        <v>0</v>
      </c>
      <c r="AL20" s="9">
        <v>0</v>
      </c>
      <c r="AM20" s="9">
        <f t="shared" si="18"/>
        <v>8</v>
      </c>
      <c r="AN20" s="9">
        <v>3</v>
      </c>
      <c r="AO20" s="10">
        <v>5</v>
      </c>
    </row>
    <row r="21" spans="1:41" x14ac:dyDescent="0.2">
      <c r="A21" s="3" t="s">
        <v>14</v>
      </c>
      <c r="B21" s="18">
        <f t="shared" si="2"/>
        <v>107</v>
      </c>
      <c r="C21" s="18">
        <f t="shared" si="3"/>
        <v>85</v>
      </c>
      <c r="D21" s="18">
        <f t="shared" si="4"/>
        <v>22</v>
      </c>
      <c r="E21" s="18">
        <f t="shared" si="5"/>
        <v>35</v>
      </c>
      <c r="F21" s="18">
        <f t="shared" si="6"/>
        <v>5</v>
      </c>
      <c r="G21" s="4">
        <f t="shared" si="7"/>
        <v>36</v>
      </c>
      <c r="H21" s="9">
        <v>31</v>
      </c>
      <c r="I21" s="9">
        <v>5</v>
      </c>
      <c r="J21" s="9">
        <f t="shared" si="8"/>
        <v>4</v>
      </c>
      <c r="K21" s="9">
        <v>4</v>
      </c>
      <c r="L21" s="9">
        <v>0</v>
      </c>
      <c r="M21" s="9">
        <f t="shared" si="9"/>
        <v>0</v>
      </c>
      <c r="N21" s="9"/>
      <c r="O21" s="9"/>
      <c r="P21" s="9">
        <f t="shared" si="19"/>
        <v>1</v>
      </c>
      <c r="Q21" s="9">
        <f t="shared" si="10"/>
        <v>1</v>
      </c>
      <c r="R21" s="9">
        <f t="shared" si="11"/>
        <v>0</v>
      </c>
      <c r="S21" s="9">
        <v>0</v>
      </c>
      <c r="T21" s="9">
        <v>0</v>
      </c>
      <c r="U21" s="9">
        <f t="shared" si="12"/>
        <v>0</v>
      </c>
      <c r="V21" s="9">
        <v>0</v>
      </c>
      <c r="W21" s="9">
        <v>0</v>
      </c>
      <c r="X21" s="9">
        <f t="shared" si="13"/>
        <v>2</v>
      </c>
      <c r="Y21" s="9">
        <v>1</v>
      </c>
      <c r="Z21" s="9">
        <v>1</v>
      </c>
      <c r="AA21" s="9">
        <f t="shared" si="14"/>
        <v>61</v>
      </c>
      <c r="AB21" s="9">
        <v>47</v>
      </c>
      <c r="AC21" s="9">
        <v>14</v>
      </c>
      <c r="AD21" s="9">
        <f t="shared" si="15"/>
        <v>0</v>
      </c>
      <c r="AE21" s="9">
        <v>0</v>
      </c>
      <c r="AF21" s="9">
        <v>0</v>
      </c>
      <c r="AG21" s="9">
        <f t="shared" si="16"/>
        <v>1</v>
      </c>
      <c r="AH21" s="9">
        <v>1</v>
      </c>
      <c r="AI21" s="9"/>
      <c r="AJ21" s="9">
        <f t="shared" si="17"/>
        <v>0</v>
      </c>
      <c r="AK21" s="9">
        <v>0</v>
      </c>
      <c r="AL21" s="9">
        <v>0</v>
      </c>
      <c r="AM21" s="9">
        <f t="shared" si="18"/>
        <v>3</v>
      </c>
      <c r="AN21" s="9">
        <v>1</v>
      </c>
      <c r="AO21" s="10">
        <v>2</v>
      </c>
    </row>
    <row r="22" spans="1:41" x14ac:dyDescent="0.2">
      <c r="A22" s="3" t="s">
        <v>15</v>
      </c>
      <c r="B22" s="18">
        <f t="shared" si="2"/>
        <v>109</v>
      </c>
      <c r="C22" s="18">
        <f t="shared" si="3"/>
        <v>71</v>
      </c>
      <c r="D22" s="18">
        <f t="shared" si="4"/>
        <v>38</v>
      </c>
      <c r="E22" s="18">
        <f t="shared" si="5"/>
        <v>43</v>
      </c>
      <c r="F22" s="18">
        <f t="shared" si="6"/>
        <v>25</v>
      </c>
      <c r="G22" s="4">
        <f t="shared" si="7"/>
        <v>60</v>
      </c>
      <c r="H22" s="9">
        <v>35</v>
      </c>
      <c r="I22" s="9">
        <v>25</v>
      </c>
      <c r="J22" s="9">
        <f t="shared" si="8"/>
        <v>3</v>
      </c>
      <c r="K22" s="9">
        <v>3</v>
      </c>
      <c r="L22" s="9">
        <v>0</v>
      </c>
      <c r="M22" s="9">
        <f t="shared" si="9"/>
        <v>5</v>
      </c>
      <c r="N22" s="9">
        <v>5</v>
      </c>
      <c r="O22" s="9"/>
      <c r="P22" s="9">
        <f t="shared" si="19"/>
        <v>2</v>
      </c>
      <c r="Q22" s="9">
        <f t="shared" si="10"/>
        <v>0</v>
      </c>
      <c r="R22" s="9">
        <f t="shared" si="11"/>
        <v>1</v>
      </c>
      <c r="S22" s="9">
        <v>1</v>
      </c>
      <c r="T22" s="9">
        <v>0</v>
      </c>
      <c r="U22" s="9">
        <f t="shared" si="12"/>
        <v>0</v>
      </c>
      <c r="V22" s="9">
        <v>0</v>
      </c>
      <c r="W22" s="9">
        <v>0</v>
      </c>
      <c r="X22" s="9">
        <f t="shared" si="13"/>
        <v>1</v>
      </c>
      <c r="Y22" s="9">
        <v>1</v>
      </c>
      <c r="Z22" s="9">
        <v>0</v>
      </c>
      <c r="AA22" s="9">
        <f t="shared" si="14"/>
        <v>29</v>
      </c>
      <c r="AB22" s="9">
        <v>21</v>
      </c>
      <c r="AC22" s="9">
        <v>8</v>
      </c>
      <c r="AD22" s="9">
        <f t="shared" si="15"/>
        <v>0</v>
      </c>
      <c r="AE22" s="9">
        <v>0</v>
      </c>
      <c r="AF22" s="9">
        <v>0</v>
      </c>
      <c r="AG22" s="9">
        <f t="shared" si="16"/>
        <v>0</v>
      </c>
      <c r="AH22" s="9"/>
      <c r="AI22" s="9"/>
      <c r="AJ22" s="9">
        <f t="shared" si="17"/>
        <v>0</v>
      </c>
      <c r="AK22" s="9">
        <v>0</v>
      </c>
      <c r="AL22" s="9">
        <v>0</v>
      </c>
      <c r="AM22" s="9">
        <f t="shared" si="18"/>
        <v>10</v>
      </c>
      <c r="AN22" s="9">
        <v>5</v>
      </c>
      <c r="AO22" s="10">
        <v>5</v>
      </c>
    </row>
    <row r="23" spans="1:41" x14ac:dyDescent="0.2">
      <c r="A23" s="3" t="s">
        <v>16</v>
      </c>
      <c r="B23" s="18">
        <f t="shared" si="2"/>
        <v>84</v>
      </c>
      <c r="C23" s="18">
        <f t="shared" si="3"/>
        <v>10</v>
      </c>
      <c r="D23" s="18">
        <f t="shared" si="4"/>
        <v>74</v>
      </c>
      <c r="E23" s="18">
        <f t="shared" si="5"/>
        <v>1</v>
      </c>
      <c r="F23" s="18">
        <f t="shared" si="6"/>
        <v>30</v>
      </c>
      <c r="G23" s="4">
        <f t="shared" si="7"/>
        <v>29</v>
      </c>
      <c r="H23" s="9">
        <v>0</v>
      </c>
      <c r="I23" s="9">
        <v>29</v>
      </c>
      <c r="J23" s="9">
        <f t="shared" si="8"/>
        <v>2</v>
      </c>
      <c r="K23" s="9">
        <v>1</v>
      </c>
      <c r="L23" s="9">
        <v>1</v>
      </c>
      <c r="M23" s="9">
        <f t="shared" si="9"/>
        <v>0</v>
      </c>
      <c r="N23" s="9"/>
      <c r="O23" s="9"/>
      <c r="P23" s="9">
        <f t="shared" si="19"/>
        <v>0</v>
      </c>
      <c r="Q23" s="9">
        <f t="shared" si="10"/>
        <v>0</v>
      </c>
      <c r="R23" s="9">
        <f t="shared" si="11"/>
        <v>0</v>
      </c>
      <c r="S23" s="9">
        <v>0</v>
      </c>
      <c r="T23" s="9">
        <v>0</v>
      </c>
      <c r="U23" s="9">
        <f t="shared" si="12"/>
        <v>0</v>
      </c>
      <c r="V23" s="9">
        <v>0</v>
      </c>
      <c r="W23" s="9">
        <v>0</v>
      </c>
      <c r="X23" s="9">
        <f t="shared" si="13"/>
        <v>0</v>
      </c>
      <c r="Y23" s="9">
        <v>0</v>
      </c>
      <c r="Z23" s="9">
        <v>0</v>
      </c>
      <c r="AA23" s="9">
        <f t="shared" si="14"/>
        <v>4</v>
      </c>
      <c r="AB23" s="9">
        <v>1</v>
      </c>
      <c r="AC23" s="9">
        <v>3</v>
      </c>
      <c r="AD23" s="9">
        <f t="shared" si="15"/>
        <v>0</v>
      </c>
      <c r="AE23" s="9">
        <v>0</v>
      </c>
      <c r="AF23" s="9">
        <v>0</v>
      </c>
      <c r="AG23" s="9">
        <f t="shared" si="16"/>
        <v>0</v>
      </c>
      <c r="AH23" s="9"/>
      <c r="AI23" s="9"/>
      <c r="AJ23" s="9">
        <f t="shared" si="17"/>
        <v>0</v>
      </c>
      <c r="AK23" s="9">
        <v>0</v>
      </c>
      <c r="AL23" s="9">
        <v>0</v>
      </c>
      <c r="AM23" s="9">
        <f t="shared" si="18"/>
        <v>49</v>
      </c>
      <c r="AN23" s="9">
        <v>8</v>
      </c>
      <c r="AO23" s="10">
        <v>41</v>
      </c>
    </row>
    <row r="24" spans="1:41" x14ac:dyDescent="0.2">
      <c r="A24" s="3" t="s">
        <v>17</v>
      </c>
      <c r="B24" s="18">
        <f t="shared" si="2"/>
        <v>44</v>
      </c>
      <c r="C24" s="18">
        <f t="shared" si="3"/>
        <v>14</v>
      </c>
      <c r="D24" s="18">
        <f t="shared" si="4"/>
        <v>30</v>
      </c>
      <c r="E24" s="18">
        <f t="shared" si="5"/>
        <v>8</v>
      </c>
      <c r="F24" s="18">
        <f t="shared" si="6"/>
        <v>21</v>
      </c>
      <c r="G24" s="4">
        <f t="shared" si="7"/>
        <v>21</v>
      </c>
      <c r="H24" s="9">
        <v>3</v>
      </c>
      <c r="I24" s="9">
        <v>18</v>
      </c>
      <c r="J24" s="9">
        <f t="shared" si="8"/>
        <v>4</v>
      </c>
      <c r="K24" s="9">
        <v>2</v>
      </c>
      <c r="L24" s="9">
        <v>2</v>
      </c>
      <c r="M24" s="9">
        <f t="shared" si="9"/>
        <v>4</v>
      </c>
      <c r="N24" s="9">
        <v>3</v>
      </c>
      <c r="O24" s="9">
        <v>1</v>
      </c>
      <c r="P24" s="9">
        <f t="shared" si="19"/>
        <v>2</v>
      </c>
      <c r="Q24" s="9">
        <f t="shared" si="10"/>
        <v>0</v>
      </c>
      <c r="R24" s="9">
        <f t="shared" si="11"/>
        <v>0</v>
      </c>
      <c r="S24" s="9">
        <v>0</v>
      </c>
      <c r="T24" s="9">
        <v>0</v>
      </c>
      <c r="U24" s="9">
        <f t="shared" si="12"/>
        <v>0</v>
      </c>
      <c r="V24" s="9">
        <v>0</v>
      </c>
      <c r="W24" s="9">
        <v>0</v>
      </c>
      <c r="X24" s="9">
        <f t="shared" si="13"/>
        <v>2</v>
      </c>
      <c r="Y24" s="9">
        <v>2</v>
      </c>
      <c r="Z24" s="9">
        <v>0</v>
      </c>
      <c r="AA24" s="9">
        <f t="shared" si="14"/>
        <v>1</v>
      </c>
      <c r="AB24" s="9">
        <v>0</v>
      </c>
      <c r="AC24" s="9">
        <v>1</v>
      </c>
      <c r="AD24" s="9">
        <f t="shared" si="15"/>
        <v>0</v>
      </c>
      <c r="AE24" s="9">
        <v>0</v>
      </c>
      <c r="AF24" s="9">
        <v>0</v>
      </c>
      <c r="AG24" s="9">
        <f t="shared" si="16"/>
        <v>1</v>
      </c>
      <c r="AH24" s="9">
        <v>1</v>
      </c>
      <c r="AI24" s="9"/>
      <c r="AJ24" s="9">
        <f t="shared" si="17"/>
        <v>0</v>
      </c>
      <c r="AK24" s="9">
        <v>0</v>
      </c>
      <c r="AL24" s="9">
        <v>0</v>
      </c>
      <c r="AM24" s="9">
        <f t="shared" si="18"/>
        <v>11</v>
      </c>
      <c r="AN24" s="9">
        <v>3</v>
      </c>
      <c r="AO24" s="10">
        <v>8</v>
      </c>
    </row>
    <row r="25" spans="1:41" x14ac:dyDescent="0.2">
      <c r="A25" s="3" t="s">
        <v>18</v>
      </c>
      <c r="B25" s="18">
        <f t="shared" si="2"/>
        <v>349</v>
      </c>
      <c r="C25" s="18">
        <f t="shared" si="3"/>
        <v>172</v>
      </c>
      <c r="D25" s="18">
        <f t="shared" si="4"/>
        <v>177</v>
      </c>
      <c r="E25" s="18">
        <f t="shared" si="5"/>
        <v>70</v>
      </c>
      <c r="F25" s="18">
        <f t="shared" si="6"/>
        <v>64</v>
      </c>
      <c r="G25" s="4">
        <f t="shared" si="7"/>
        <v>115</v>
      </c>
      <c r="H25" s="9">
        <v>59</v>
      </c>
      <c r="I25" s="9">
        <v>56</v>
      </c>
      <c r="J25" s="9">
        <f t="shared" si="8"/>
        <v>11</v>
      </c>
      <c r="K25" s="9">
        <v>8</v>
      </c>
      <c r="L25" s="9">
        <v>3</v>
      </c>
      <c r="M25" s="9">
        <f t="shared" si="9"/>
        <v>8</v>
      </c>
      <c r="N25" s="9">
        <v>3</v>
      </c>
      <c r="O25" s="9">
        <v>5</v>
      </c>
      <c r="P25" s="9">
        <f t="shared" si="19"/>
        <v>4</v>
      </c>
      <c r="Q25" s="9">
        <f t="shared" si="10"/>
        <v>1</v>
      </c>
      <c r="R25" s="9">
        <f t="shared" si="11"/>
        <v>0</v>
      </c>
      <c r="S25" s="9">
        <v>0</v>
      </c>
      <c r="T25" s="9">
        <v>0</v>
      </c>
      <c r="U25" s="9">
        <f t="shared" si="12"/>
        <v>0</v>
      </c>
      <c r="V25" s="9">
        <v>0</v>
      </c>
      <c r="W25" s="9">
        <v>0</v>
      </c>
      <c r="X25" s="9">
        <f t="shared" si="13"/>
        <v>5</v>
      </c>
      <c r="Y25" s="9">
        <v>4</v>
      </c>
      <c r="Z25" s="9">
        <v>1</v>
      </c>
      <c r="AA25" s="9">
        <f t="shared" si="14"/>
        <v>175</v>
      </c>
      <c r="AB25" s="9">
        <v>79</v>
      </c>
      <c r="AC25" s="9">
        <v>96</v>
      </c>
      <c r="AD25" s="9">
        <f t="shared" si="15"/>
        <v>0</v>
      </c>
      <c r="AE25" s="9">
        <v>0</v>
      </c>
      <c r="AF25" s="9">
        <v>0</v>
      </c>
      <c r="AG25" s="9">
        <f t="shared" si="16"/>
        <v>4</v>
      </c>
      <c r="AH25" s="9">
        <v>2</v>
      </c>
      <c r="AI25" s="9">
        <v>2</v>
      </c>
      <c r="AJ25" s="9">
        <f t="shared" si="17"/>
        <v>1</v>
      </c>
      <c r="AK25" s="9">
        <v>1</v>
      </c>
      <c r="AL25" s="9">
        <v>0</v>
      </c>
      <c r="AM25" s="9">
        <f t="shared" si="18"/>
        <v>30</v>
      </c>
      <c r="AN25" s="9">
        <v>16</v>
      </c>
      <c r="AO25" s="10">
        <v>14</v>
      </c>
    </row>
    <row r="26" spans="1:41" x14ac:dyDescent="0.2">
      <c r="A26" s="3" t="s">
        <v>19</v>
      </c>
      <c r="B26" s="18">
        <f t="shared" si="2"/>
        <v>64</v>
      </c>
      <c r="C26" s="18">
        <f t="shared" si="3"/>
        <v>36</v>
      </c>
      <c r="D26" s="18">
        <f t="shared" si="4"/>
        <v>28</v>
      </c>
      <c r="E26" s="18">
        <f t="shared" si="5"/>
        <v>16</v>
      </c>
      <c r="F26" s="18">
        <f t="shared" si="6"/>
        <v>12</v>
      </c>
      <c r="G26" s="4">
        <f t="shared" si="7"/>
        <v>16</v>
      </c>
      <c r="H26" s="9">
        <v>9</v>
      </c>
      <c r="I26" s="9">
        <v>7</v>
      </c>
      <c r="J26" s="9">
        <f t="shared" si="8"/>
        <v>6</v>
      </c>
      <c r="K26" s="9">
        <v>2</v>
      </c>
      <c r="L26" s="9">
        <v>4</v>
      </c>
      <c r="M26" s="9">
        <f t="shared" si="9"/>
        <v>6</v>
      </c>
      <c r="N26" s="9">
        <v>5</v>
      </c>
      <c r="O26" s="9">
        <v>1</v>
      </c>
      <c r="P26" s="9">
        <f t="shared" si="19"/>
        <v>0</v>
      </c>
      <c r="Q26" s="9">
        <f t="shared" si="10"/>
        <v>0</v>
      </c>
      <c r="R26" s="9">
        <f t="shared" si="11"/>
        <v>0</v>
      </c>
      <c r="S26" s="9">
        <v>0</v>
      </c>
      <c r="T26" s="9">
        <v>0</v>
      </c>
      <c r="U26" s="9">
        <f t="shared" si="12"/>
        <v>0</v>
      </c>
      <c r="V26" s="9">
        <v>0</v>
      </c>
      <c r="W26" s="9">
        <v>0</v>
      </c>
      <c r="X26" s="9">
        <f t="shared" si="13"/>
        <v>0</v>
      </c>
      <c r="Y26" s="9">
        <v>0</v>
      </c>
      <c r="Z26" s="9">
        <v>0</v>
      </c>
      <c r="AA26" s="9">
        <f t="shared" si="14"/>
        <v>35</v>
      </c>
      <c r="AB26" s="9">
        <v>20</v>
      </c>
      <c r="AC26" s="9">
        <v>15</v>
      </c>
      <c r="AD26" s="9">
        <f t="shared" si="15"/>
        <v>0</v>
      </c>
      <c r="AE26" s="9">
        <v>0</v>
      </c>
      <c r="AF26" s="9">
        <v>0</v>
      </c>
      <c r="AG26" s="9">
        <f t="shared" si="16"/>
        <v>0</v>
      </c>
      <c r="AH26" s="9"/>
      <c r="AI26" s="9"/>
      <c r="AJ26" s="9">
        <f t="shared" si="17"/>
        <v>0</v>
      </c>
      <c r="AK26" s="9">
        <v>0</v>
      </c>
      <c r="AL26" s="9">
        <v>0</v>
      </c>
      <c r="AM26" s="9">
        <f t="shared" si="18"/>
        <v>1</v>
      </c>
      <c r="AN26" s="9"/>
      <c r="AO26" s="10">
        <v>1</v>
      </c>
    </row>
    <row r="27" spans="1:41" x14ac:dyDescent="0.2">
      <c r="A27" s="3" t="s">
        <v>53</v>
      </c>
      <c r="B27" s="18">
        <f t="shared" si="2"/>
        <v>49</v>
      </c>
      <c r="C27" s="18">
        <f t="shared" si="3"/>
        <v>39</v>
      </c>
      <c r="D27" s="18">
        <f t="shared" si="4"/>
        <v>10</v>
      </c>
      <c r="E27" s="18">
        <f t="shared" si="5"/>
        <v>1</v>
      </c>
      <c r="F27" s="18">
        <f t="shared" si="6"/>
        <v>0</v>
      </c>
      <c r="G27" s="4">
        <f t="shared" si="7"/>
        <v>1</v>
      </c>
      <c r="H27" s="9">
        <v>1</v>
      </c>
      <c r="I27" s="9">
        <v>0</v>
      </c>
      <c r="J27" s="9">
        <f t="shared" si="8"/>
        <v>0</v>
      </c>
      <c r="K27" s="9">
        <v>0</v>
      </c>
      <c r="L27" s="9">
        <v>0</v>
      </c>
      <c r="M27" s="9">
        <f t="shared" si="9"/>
        <v>0</v>
      </c>
      <c r="N27" s="9"/>
      <c r="O27" s="9"/>
      <c r="P27" s="9">
        <f t="shared" si="19"/>
        <v>0</v>
      </c>
      <c r="Q27" s="9">
        <f t="shared" si="10"/>
        <v>0</v>
      </c>
      <c r="R27" s="9">
        <f t="shared" si="11"/>
        <v>0</v>
      </c>
      <c r="S27" s="9">
        <v>0</v>
      </c>
      <c r="T27" s="9">
        <v>0</v>
      </c>
      <c r="U27" s="9">
        <f t="shared" si="12"/>
        <v>0</v>
      </c>
      <c r="V27" s="9">
        <v>0</v>
      </c>
      <c r="W27" s="9">
        <v>0</v>
      </c>
      <c r="X27" s="9">
        <f t="shared" si="13"/>
        <v>0</v>
      </c>
      <c r="Y27" s="9">
        <v>0</v>
      </c>
      <c r="Z27" s="9">
        <v>0</v>
      </c>
      <c r="AA27" s="9">
        <f t="shared" si="14"/>
        <v>48</v>
      </c>
      <c r="AB27" s="9">
        <v>38</v>
      </c>
      <c r="AC27" s="9">
        <v>10</v>
      </c>
      <c r="AD27" s="9">
        <f t="shared" si="15"/>
        <v>0</v>
      </c>
      <c r="AE27" s="9">
        <v>0</v>
      </c>
      <c r="AF27" s="9">
        <v>0</v>
      </c>
      <c r="AG27" s="9">
        <f t="shared" si="16"/>
        <v>0</v>
      </c>
      <c r="AH27" s="9"/>
      <c r="AI27" s="9"/>
      <c r="AJ27" s="9">
        <f t="shared" si="17"/>
        <v>0</v>
      </c>
      <c r="AK27" s="9">
        <v>0</v>
      </c>
      <c r="AL27" s="9">
        <v>0</v>
      </c>
      <c r="AM27" s="9">
        <f t="shared" si="18"/>
        <v>0</v>
      </c>
      <c r="AN27" s="9"/>
      <c r="AO27" s="10"/>
    </row>
    <row r="28" spans="1:41" x14ac:dyDescent="0.2">
      <c r="A28" s="3" t="s">
        <v>20</v>
      </c>
      <c r="B28" s="18">
        <f t="shared" si="2"/>
        <v>183</v>
      </c>
      <c r="C28" s="18">
        <f t="shared" si="3"/>
        <v>108</v>
      </c>
      <c r="D28" s="18">
        <f t="shared" si="4"/>
        <v>75</v>
      </c>
      <c r="E28" s="18">
        <f t="shared" si="5"/>
        <v>30</v>
      </c>
      <c r="F28" s="18">
        <f t="shared" si="6"/>
        <v>24</v>
      </c>
      <c r="G28" s="4">
        <f t="shared" si="7"/>
        <v>38</v>
      </c>
      <c r="H28" s="9">
        <v>17</v>
      </c>
      <c r="I28" s="9">
        <v>21</v>
      </c>
      <c r="J28" s="9">
        <f t="shared" si="8"/>
        <v>8</v>
      </c>
      <c r="K28" s="9">
        <v>7</v>
      </c>
      <c r="L28" s="9">
        <v>1</v>
      </c>
      <c r="M28" s="9">
        <f t="shared" si="9"/>
        <v>8</v>
      </c>
      <c r="N28" s="9">
        <v>6</v>
      </c>
      <c r="O28" s="9">
        <v>2</v>
      </c>
      <c r="P28" s="9">
        <f t="shared" si="19"/>
        <v>1</v>
      </c>
      <c r="Q28" s="9">
        <f t="shared" si="10"/>
        <v>0</v>
      </c>
      <c r="R28" s="9">
        <f t="shared" si="11"/>
        <v>0</v>
      </c>
      <c r="S28" s="9">
        <v>0</v>
      </c>
      <c r="T28" s="9">
        <v>0</v>
      </c>
      <c r="U28" s="9">
        <f t="shared" si="12"/>
        <v>0</v>
      </c>
      <c r="V28" s="9">
        <v>0</v>
      </c>
      <c r="W28" s="9">
        <v>0</v>
      </c>
      <c r="X28" s="9">
        <f t="shared" si="13"/>
        <v>1</v>
      </c>
      <c r="Y28" s="9">
        <v>1</v>
      </c>
      <c r="Z28" s="9">
        <v>0</v>
      </c>
      <c r="AA28" s="9">
        <f t="shared" si="14"/>
        <v>79</v>
      </c>
      <c r="AB28" s="9">
        <v>50</v>
      </c>
      <c r="AC28" s="9">
        <v>29</v>
      </c>
      <c r="AD28" s="9">
        <f t="shared" si="15"/>
        <v>0</v>
      </c>
      <c r="AE28" s="9">
        <v>0</v>
      </c>
      <c r="AF28" s="9">
        <v>0</v>
      </c>
      <c r="AG28" s="9">
        <f t="shared" si="16"/>
        <v>0</v>
      </c>
      <c r="AH28" s="9"/>
      <c r="AI28" s="9"/>
      <c r="AJ28" s="9">
        <f t="shared" si="17"/>
        <v>0</v>
      </c>
      <c r="AK28" s="9">
        <v>0</v>
      </c>
      <c r="AL28" s="9">
        <v>0</v>
      </c>
      <c r="AM28" s="9">
        <f t="shared" si="18"/>
        <v>49</v>
      </c>
      <c r="AN28" s="9">
        <v>27</v>
      </c>
      <c r="AO28" s="10">
        <v>22</v>
      </c>
    </row>
    <row r="29" spans="1:41" x14ac:dyDescent="0.2">
      <c r="A29" s="3" t="s">
        <v>21</v>
      </c>
      <c r="B29" s="18">
        <f t="shared" si="2"/>
        <v>20</v>
      </c>
      <c r="C29" s="18">
        <f t="shared" si="3"/>
        <v>14</v>
      </c>
      <c r="D29" s="18">
        <f t="shared" si="4"/>
        <v>6</v>
      </c>
      <c r="E29" s="18">
        <f t="shared" si="5"/>
        <v>6</v>
      </c>
      <c r="F29" s="18">
        <f t="shared" si="6"/>
        <v>4</v>
      </c>
      <c r="G29" s="4">
        <f t="shared" si="7"/>
        <v>3</v>
      </c>
      <c r="H29" s="9">
        <v>3</v>
      </c>
      <c r="I29" s="9">
        <v>0</v>
      </c>
      <c r="J29" s="9">
        <f t="shared" si="8"/>
        <v>3</v>
      </c>
      <c r="K29" s="9">
        <v>0</v>
      </c>
      <c r="L29" s="9">
        <v>3</v>
      </c>
      <c r="M29" s="9">
        <f t="shared" si="9"/>
        <v>4</v>
      </c>
      <c r="N29" s="9">
        <v>3</v>
      </c>
      <c r="O29" s="9">
        <v>1</v>
      </c>
      <c r="P29" s="9">
        <f t="shared" si="19"/>
        <v>0</v>
      </c>
      <c r="Q29" s="9">
        <f t="shared" si="10"/>
        <v>0</v>
      </c>
      <c r="R29" s="9">
        <f t="shared" si="11"/>
        <v>0</v>
      </c>
      <c r="S29" s="9">
        <v>0</v>
      </c>
      <c r="T29" s="9">
        <v>0</v>
      </c>
      <c r="U29" s="9">
        <f t="shared" si="12"/>
        <v>0</v>
      </c>
      <c r="V29" s="9">
        <v>0</v>
      </c>
      <c r="W29" s="9">
        <v>0</v>
      </c>
      <c r="X29" s="9">
        <f t="shared" si="13"/>
        <v>0</v>
      </c>
      <c r="Y29" s="9">
        <v>0</v>
      </c>
      <c r="Z29" s="9">
        <v>0</v>
      </c>
      <c r="AA29" s="9">
        <f t="shared" si="14"/>
        <v>5</v>
      </c>
      <c r="AB29" s="9">
        <v>5</v>
      </c>
      <c r="AC29" s="9">
        <v>0</v>
      </c>
      <c r="AD29" s="9">
        <f t="shared" si="15"/>
        <v>0</v>
      </c>
      <c r="AE29" s="9">
        <v>0</v>
      </c>
      <c r="AF29" s="9">
        <v>0</v>
      </c>
      <c r="AG29" s="9">
        <f t="shared" si="16"/>
        <v>0</v>
      </c>
      <c r="AH29" s="9"/>
      <c r="AI29" s="9"/>
      <c r="AJ29" s="9">
        <f t="shared" si="17"/>
        <v>0</v>
      </c>
      <c r="AK29" s="9">
        <v>0</v>
      </c>
      <c r="AL29" s="9">
        <v>0</v>
      </c>
      <c r="AM29" s="9">
        <f t="shared" si="18"/>
        <v>5</v>
      </c>
      <c r="AN29" s="9">
        <v>3</v>
      </c>
      <c r="AO29" s="10">
        <v>2</v>
      </c>
    </row>
    <row r="30" spans="1:41" x14ac:dyDescent="0.2">
      <c r="A30" s="3" t="s">
        <v>22</v>
      </c>
      <c r="B30" s="18">
        <f t="shared" si="2"/>
        <v>55</v>
      </c>
      <c r="C30" s="18">
        <f t="shared" si="3"/>
        <v>30</v>
      </c>
      <c r="D30" s="18">
        <f t="shared" si="4"/>
        <v>25</v>
      </c>
      <c r="E30" s="18">
        <f t="shared" si="5"/>
        <v>22</v>
      </c>
      <c r="F30" s="18">
        <f t="shared" si="6"/>
        <v>12</v>
      </c>
      <c r="G30" s="4">
        <f t="shared" si="7"/>
        <v>23</v>
      </c>
      <c r="H30" s="9">
        <v>15</v>
      </c>
      <c r="I30" s="9">
        <v>8</v>
      </c>
      <c r="J30" s="9">
        <f t="shared" si="8"/>
        <v>8</v>
      </c>
      <c r="K30" s="9">
        <v>4</v>
      </c>
      <c r="L30" s="9">
        <v>4</v>
      </c>
      <c r="M30" s="9">
        <f t="shared" si="9"/>
        <v>3</v>
      </c>
      <c r="N30" s="9">
        <v>3</v>
      </c>
      <c r="O30" s="9"/>
      <c r="P30" s="9">
        <f t="shared" si="19"/>
        <v>0</v>
      </c>
      <c r="Q30" s="9">
        <f t="shared" si="10"/>
        <v>1</v>
      </c>
      <c r="R30" s="9">
        <f t="shared" si="11"/>
        <v>0</v>
      </c>
      <c r="S30" s="9">
        <v>0</v>
      </c>
      <c r="T30" s="9">
        <v>0</v>
      </c>
      <c r="U30" s="9">
        <f t="shared" si="12"/>
        <v>0</v>
      </c>
      <c r="V30" s="9">
        <v>0</v>
      </c>
      <c r="W30" s="9">
        <v>0</v>
      </c>
      <c r="X30" s="9">
        <f t="shared" si="13"/>
        <v>1</v>
      </c>
      <c r="Y30" s="9">
        <v>0</v>
      </c>
      <c r="Z30" s="9">
        <v>1</v>
      </c>
      <c r="AA30" s="9">
        <f t="shared" si="14"/>
        <v>20</v>
      </c>
      <c r="AB30" s="9">
        <v>8</v>
      </c>
      <c r="AC30" s="9">
        <v>12</v>
      </c>
      <c r="AD30" s="9">
        <f t="shared" si="15"/>
        <v>0</v>
      </c>
      <c r="AE30" s="9">
        <v>0</v>
      </c>
      <c r="AF30" s="9">
        <v>0</v>
      </c>
      <c r="AG30" s="9">
        <f t="shared" si="16"/>
        <v>0</v>
      </c>
      <c r="AH30" s="9"/>
      <c r="AI30" s="9"/>
      <c r="AJ30" s="9">
        <f t="shared" si="17"/>
        <v>0</v>
      </c>
      <c r="AK30" s="9">
        <v>0</v>
      </c>
      <c r="AL30" s="9">
        <v>0</v>
      </c>
      <c r="AM30" s="9">
        <f t="shared" si="18"/>
        <v>0</v>
      </c>
      <c r="AN30" s="9"/>
      <c r="AO30" s="10"/>
    </row>
    <row r="31" spans="1:41" x14ac:dyDescent="0.2">
      <c r="A31" s="3" t="s">
        <v>23</v>
      </c>
      <c r="B31" s="18">
        <f t="shared" si="2"/>
        <v>40</v>
      </c>
      <c r="C31" s="18">
        <f t="shared" si="3"/>
        <v>22</v>
      </c>
      <c r="D31" s="18">
        <f t="shared" si="4"/>
        <v>18</v>
      </c>
      <c r="E31" s="18">
        <f t="shared" si="5"/>
        <v>17</v>
      </c>
      <c r="F31" s="18">
        <f t="shared" si="6"/>
        <v>14</v>
      </c>
      <c r="G31" s="4">
        <f t="shared" si="7"/>
        <v>25</v>
      </c>
      <c r="H31" s="9">
        <v>13</v>
      </c>
      <c r="I31" s="9">
        <v>12</v>
      </c>
      <c r="J31" s="9">
        <f t="shared" si="8"/>
        <v>4</v>
      </c>
      <c r="K31" s="9">
        <v>3</v>
      </c>
      <c r="L31" s="9">
        <v>1</v>
      </c>
      <c r="M31" s="9">
        <f t="shared" si="9"/>
        <v>2</v>
      </c>
      <c r="N31" s="9">
        <v>1</v>
      </c>
      <c r="O31" s="9">
        <v>1</v>
      </c>
      <c r="P31" s="9">
        <f t="shared" si="19"/>
        <v>0</v>
      </c>
      <c r="Q31" s="9">
        <f t="shared" si="10"/>
        <v>0</v>
      </c>
      <c r="R31" s="9">
        <f t="shared" si="11"/>
        <v>0</v>
      </c>
      <c r="S31" s="9">
        <v>0</v>
      </c>
      <c r="T31" s="9">
        <v>0</v>
      </c>
      <c r="U31" s="9">
        <f t="shared" si="12"/>
        <v>0</v>
      </c>
      <c r="V31" s="9">
        <v>0</v>
      </c>
      <c r="W31" s="9">
        <v>0</v>
      </c>
      <c r="X31" s="9">
        <f t="shared" si="13"/>
        <v>0</v>
      </c>
      <c r="Y31" s="9">
        <v>0</v>
      </c>
      <c r="Z31" s="9">
        <v>0</v>
      </c>
      <c r="AA31" s="9">
        <f t="shared" si="14"/>
        <v>8</v>
      </c>
      <c r="AB31" s="9">
        <v>4</v>
      </c>
      <c r="AC31" s="9">
        <v>4</v>
      </c>
      <c r="AD31" s="9">
        <f t="shared" si="15"/>
        <v>0</v>
      </c>
      <c r="AE31" s="9">
        <v>0</v>
      </c>
      <c r="AF31" s="9">
        <v>0</v>
      </c>
      <c r="AG31" s="9">
        <f t="shared" si="16"/>
        <v>0</v>
      </c>
      <c r="AH31" s="9"/>
      <c r="AI31" s="9"/>
      <c r="AJ31" s="9">
        <f t="shared" si="17"/>
        <v>0</v>
      </c>
      <c r="AK31" s="9">
        <v>0</v>
      </c>
      <c r="AL31" s="9">
        <v>0</v>
      </c>
      <c r="AM31" s="9">
        <f t="shared" si="18"/>
        <v>1</v>
      </c>
      <c r="AN31" s="9">
        <v>1</v>
      </c>
      <c r="AO31" s="10"/>
    </row>
    <row r="32" spans="1:4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5"/>
    </row>
    <row r="33" spans="1:41" x14ac:dyDescent="0.2">
      <c r="A33" s="6" t="s">
        <v>3</v>
      </c>
      <c r="B33" s="7">
        <f>SUM(B35:B39)</f>
        <v>14</v>
      </c>
      <c r="C33" s="7">
        <f t="shared" ref="C33:AO33" si="20">SUM(C35:C39)</f>
        <v>6</v>
      </c>
      <c r="D33" s="7">
        <f t="shared" si="20"/>
        <v>8</v>
      </c>
      <c r="E33" s="7">
        <f t="shared" si="20"/>
        <v>3</v>
      </c>
      <c r="F33" s="7">
        <f t="shared" si="20"/>
        <v>7</v>
      </c>
      <c r="G33" s="7">
        <f t="shared" si="20"/>
        <v>6</v>
      </c>
      <c r="H33" s="7">
        <f t="shared" si="20"/>
        <v>2</v>
      </c>
      <c r="I33" s="7">
        <f t="shared" si="20"/>
        <v>4</v>
      </c>
      <c r="J33" s="7">
        <f t="shared" si="20"/>
        <v>2</v>
      </c>
      <c r="K33" s="7">
        <f t="shared" si="20"/>
        <v>1</v>
      </c>
      <c r="L33" s="7">
        <f t="shared" si="20"/>
        <v>1</v>
      </c>
      <c r="M33" s="7">
        <f t="shared" si="20"/>
        <v>2</v>
      </c>
      <c r="N33" s="7">
        <f t="shared" si="20"/>
        <v>0</v>
      </c>
      <c r="O33" s="7">
        <f t="shared" si="20"/>
        <v>2</v>
      </c>
      <c r="P33" s="7">
        <f t="shared" si="20"/>
        <v>0</v>
      </c>
      <c r="Q33" s="7">
        <f t="shared" si="20"/>
        <v>0</v>
      </c>
      <c r="R33" s="7">
        <f t="shared" si="20"/>
        <v>0</v>
      </c>
      <c r="S33" s="7">
        <f t="shared" si="20"/>
        <v>0</v>
      </c>
      <c r="T33" s="7">
        <f t="shared" si="20"/>
        <v>0</v>
      </c>
      <c r="U33" s="7">
        <f t="shared" si="20"/>
        <v>0</v>
      </c>
      <c r="V33" s="7">
        <f t="shared" si="20"/>
        <v>0</v>
      </c>
      <c r="W33" s="7">
        <f t="shared" si="20"/>
        <v>0</v>
      </c>
      <c r="X33" s="7">
        <f t="shared" si="20"/>
        <v>0</v>
      </c>
      <c r="Y33" s="7">
        <f t="shared" si="20"/>
        <v>0</v>
      </c>
      <c r="Z33" s="7">
        <f t="shared" si="20"/>
        <v>0</v>
      </c>
      <c r="AA33" s="7">
        <f t="shared" si="20"/>
        <v>3</v>
      </c>
      <c r="AB33" s="7">
        <f t="shared" si="20"/>
        <v>2</v>
      </c>
      <c r="AC33" s="7">
        <f t="shared" si="20"/>
        <v>1</v>
      </c>
      <c r="AD33" s="7">
        <f t="shared" si="20"/>
        <v>0</v>
      </c>
      <c r="AE33" s="7">
        <f t="shared" si="20"/>
        <v>0</v>
      </c>
      <c r="AF33" s="7">
        <f t="shared" si="20"/>
        <v>0</v>
      </c>
      <c r="AG33" s="7">
        <f t="shared" si="20"/>
        <v>0</v>
      </c>
      <c r="AH33" s="7">
        <f t="shared" si="20"/>
        <v>0</v>
      </c>
      <c r="AI33" s="7">
        <f t="shared" si="20"/>
        <v>0</v>
      </c>
      <c r="AJ33" s="7">
        <f t="shared" si="20"/>
        <v>0</v>
      </c>
      <c r="AK33" s="7">
        <f t="shared" si="20"/>
        <v>0</v>
      </c>
      <c r="AL33" s="7">
        <f t="shared" si="20"/>
        <v>0</v>
      </c>
      <c r="AM33" s="7">
        <f t="shared" si="20"/>
        <v>1</v>
      </c>
      <c r="AN33" s="7">
        <f t="shared" si="20"/>
        <v>1</v>
      </c>
      <c r="AO33" s="8">
        <f t="shared" si="20"/>
        <v>0</v>
      </c>
    </row>
    <row r="34" spans="1:41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5"/>
    </row>
    <row r="35" spans="1:41" x14ac:dyDescent="0.2">
      <c r="A35" s="3" t="s">
        <v>24</v>
      </c>
      <c r="B35" s="18">
        <f>C35+D35</f>
        <v>2</v>
      </c>
      <c r="C35" s="18">
        <f t="shared" ref="C35:D39" si="21">E35+P35+AB35+AE35+AH35+AK35+AN35</f>
        <v>0</v>
      </c>
      <c r="D35" s="18">
        <f t="shared" si="21"/>
        <v>2</v>
      </c>
      <c r="E35" s="18">
        <f t="shared" ref="E35:F39" si="22">H35+K35+N35</f>
        <v>0</v>
      </c>
      <c r="F35" s="18">
        <f t="shared" si="22"/>
        <v>1</v>
      </c>
      <c r="G35" s="4">
        <f>H35+I35</f>
        <v>1</v>
      </c>
      <c r="H35" s="9">
        <v>0</v>
      </c>
      <c r="I35" s="9">
        <v>1</v>
      </c>
      <c r="J35" s="9">
        <f>K35+L35</f>
        <v>0</v>
      </c>
      <c r="K35" s="9">
        <v>0</v>
      </c>
      <c r="L35" s="9">
        <v>0</v>
      </c>
      <c r="M35" s="9">
        <f>N35+O35</f>
        <v>0</v>
      </c>
      <c r="N35" s="9"/>
      <c r="O35" s="9"/>
      <c r="P35" s="9">
        <f t="shared" ref="P35:Q39" si="23">S35+V35+Y35</f>
        <v>0</v>
      </c>
      <c r="Q35" s="9">
        <f t="shared" si="23"/>
        <v>0</v>
      </c>
      <c r="R35" s="9">
        <f>S35+T35</f>
        <v>0</v>
      </c>
      <c r="S35" s="9">
        <v>0</v>
      </c>
      <c r="T35" s="9">
        <v>0</v>
      </c>
      <c r="U35" s="9">
        <f>V35+W35</f>
        <v>0</v>
      </c>
      <c r="V35" s="9">
        <v>0</v>
      </c>
      <c r="W35" s="9">
        <v>0</v>
      </c>
      <c r="X35" s="9">
        <f>Y35+Z35</f>
        <v>0</v>
      </c>
      <c r="Y35" s="9">
        <v>0</v>
      </c>
      <c r="Z35" s="9">
        <v>0</v>
      </c>
      <c r="AA35" s="9">
        <f>AB35+AC35</f>
        <v>1</v>
      </c>
      <c r="AB35" s="9">
        <v>0</v>
      </c>
      <c r="AC35" s="9">
        <v>1</v>
      </c>
      <c r="AD35" s="9">
        <f>AE35+AF35</f>
        <v>0</v>
      </c>
      <c r="AE35" s="9">
        <v>0</v>
      </c>
      <c r="AF35" s="9">
        <v>0</v>
      </c>
      <c r="AG35" s="9">
        <f>AH35+AI35</f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10">
        <v>0</v>
      </c>
    </row>
    <row r="36" spans="1:41" x14ac:dyDescent="0.2">
      <c r="A36" s="3" t="s">
        <v>2</v>
      </c>
      <c r="B36" s="18">
        <f>C36+D36</f>
        <v>9</v>
      </c>
      <c r="C36" s="18">
        <f t="shared" si="21"/>
        <v>3</v>
      </c>
      <c r="D36" s="18">
        <f t="shared" si="21"/>
        <v>6</v>
      </c>
      <c r="E36" s="18">
        <f t="shared" si="22"/>
        <v>3</v>
      </c>
      <c r="F36" s="18">
        <f t="shared" si="22"/>
        <v>6</v>
      </c>
      <c r="G36" s="4">
        <f>H36+I36</f>
        <v>5</v>
      </c>
      <c r="H36" s="9">
        <v>2</v>
      </c>
      <c r="I36" s="9">
        <v>3</v>
      </c>
      <c r="J36" s="9">
        <f>K36+L36</f>
        <v>2</v>
      </c>
      <c r="K36" s="9">
        <v>1</v>
      </c>
      <c r="L36" s="9">
        <v>1</v>
      </c>
      <c r="M36" s="9">
        <f>N36+O36</f>
        <v>2</v>
      </c>
      <c r="N36" s="9"/>
      <c r="O36" s="9">
        <v>2</v>
      </c>
      <c r="P36" s="9">
        <f t="shared" si="23"/>
        <v>0</v>
      </c>
      <c r="Q36" s="9">
        <f t="shared" si="23"/>
        <v>0</v>
      </c>
      <c r="R36" s="9">
        <f>S36+T36</f>
        <v>0</v>
      </c>
      <c r="S36" s="9">
        <v>0</v>
      </c>
      <c r="T36" s="9">
        <v>0</v>
      </c>
      <c r="U36" s="9">
        <f>V36+W36</f>
        <v>0</v>
      </c>
      <c r="V36" s="9">
        <v>0</v>
      </c>
      <c r="W36" s="9">
        <v>0</v>
      </c>
      <c r="X36" s="9">
        <f>Y36+Z36</f>
        <v>0</v>
      </c>
      <c r="Y36" s="9">
        <v>0</v>
      </c>
      <c r="Z36" s="9">
        <v>0</v>
      </c>
      <c r="AA36" s="9">
        <f>AB36+AC36</f>
        <v>0</v>
      </c>
      <c r="AB36" s="9">
        <v>0</v>
      </c>
      <c r="AC36" s="9">
        <v>0</v>
      </c>
      <c r="AD36" s="9">
        <f>AE36+AF36</f>
        <v>0</v>
      </c>
      <c r="AE36" s="9">
        <v>0</v>
      </c>
      <c r="AF36" s="9">
        <v>0</v>
      </c>
      <c r="AG36" s="9">
        <f>AH36+AI36</f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10">
        <v>0</v>
      </c>
    </row>
    <row r="37" spans="1:41" x14ac:dyDescent="0.2">
      <c r="A37" s="3" t="s">
        <v>54</v>
      </c>
      <c r="B37" s="18">
        <f>C37+D37</f>
        <v>1</v>
      </c>
      <c r="C37" s="18">
        <f t="shared" si="21"/>
        <v>1</v>
      </c>
      <c r="D37" s="18">
        <f t="shared" si="21"/>
        <v>0</v>
      </c>
      <c r="E37" s="18">
        <f t="shared" si="22"/>
        <v>0</v>
      </c>
      <c r="F37" s="18">
        <f t="shared" si="22"/>
        <v>0</v>
      </c>
      <c r="G37" s="4">
        <f>H37+I37</f>
        <v>0</v>
      </c>
      <c r="H37" s="9">
        <v>0</v>
      </c>
      <c r="I37" s="9">
        <v>0</v>
      </c>
      <c r="J37" s="9">
        <f>K37+L37</f>
        <v>0</v>
      </c>
      <c r="K37" s="9">
        <v>0</v>
      </c>
      <c r="L37" s="9">
        <v>0</v>
      </c>
      <c r="M37" s="9">
        <f>N37+O37</f>
        <v>0</v>
      </c>
      <c r="N37" s="9"/>
      <c r="O37" s="9"/>
      <c r="P37" s="9">
        <f t="shared" si="23"/>
        <v>0</v>
      </c>
      <c r="Q37" s="9">
        <f t="shared" si="23"/>
        <v>0</v>
      </c>
      <c r="R37" s="9">
        <f>S37+T37</f>
        <v>0</v>
      </c>
      <c r="S37" s="9">
        <v>0</v>
      </c>
      <c r="T37" s="9">
        <v>0</v>
      </c>
      <c r="U37" s="9">
        <f>V37+W37</f>
        <v>0</v>
      </c>
      <c r="V37" s="9">
        <v>0</v>
      </c>
      <c r="W37" s="9">
        <v>0</v>
      </c>
      <c r="X37" s="9">
        <f>Y37+Z37</f>
        <v>0</v>
      </c>
      <c r="Y37" s="9">
        <v>0</v>
      </c>
      <c r="Z37" s="9">
        <v>0</v>
      </c>
      <c r="AA37" s="9">
        <f>AB37+AC37</f>
        <v>0</v>
      </c>
      <c r="AB37" s="9">
        <v>0</v>
      </c>
      <c r="AC37" s="9">
        <v>0</v>
      </c>
      <c r="AD37" s="9">
        <f>AE37+AF37</f>
        <v>0</v>
      </c>
      <c r="AE37" s="9">
        <v>0</v>
      </c>
      <c r="AF37" s="9">
        <v>0</v>
      </c>
      <c r="AG37" s="9">
        <f>AH37+AI37</f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f>AN37+AO37</f>
        <v>1</v>
      </c>
      <c r="AN37" s="9">
        <v>1</v>
      </c>
      <c r="AO37" s="10">
        <v>0</v>
      </c>
    </row>
    <row r="38" spans="1:41" x14ac:dyDescent="0.2">
      <c r="A38" s="3" t="s">
        <v>1</v>
      </c>
      <c r="B38" s="18">
        <f>C38+D38</f>
        <v>1</v>
      </c>
      <c r="C38" s="18">
        <f t="shared" si="21"/>
        <v>1</v>
      </c>
      <c r="D38" s="18">
        <f t="shared" si="21"/>
        <v>0</v>
      </c>
      <c r="E38" s="18">
        <f t="shared" si="22"/>
        <v>0</v>
      </c>
      <c r="F38" s="18">
        <f t="shared" si="22"/>
        <v>0</v>
      </c>
      <c r="G38" s="4">
        <f>H38+I38</f>
        <v>0</v>
      </c>
      <c r="H38" s="9">
        <v>0</v>
      </c>
      <c r="I38" s="9">
        <v>0</v>
      </c>
      <c r="J38" s="9">
        <f>K38+L38</f>
        <v>0</v>
      </c>
      <c r="K38" s="9">
        <v>0</v>
      </c>
      <c r="L38" s="9">
        <v>0</v>
      </c>
      <c r="M38" s="9">
        <f>N38+O38</f>
        <v>0</v>
      </c>
      <c r="N38" s="9"/>
      <c r="O38" s="9"/>
      <c r="P38" s="9">
        <f t="shared" si="23"/>
        <v>0</v>
      </c>
      <c r="Q38" s="9">
        <f t="shared" si="23"/>
        <v>0</v>
      </c>
      <c r="R38" s="9">
        <f>S38+T38</f>
        <v>0</v>
      </c>
      <c r="S38" s="9">
        <v>0</v>
      </c>
      <c r="T38" s="9">
        <v>0</v>
      </c>
      <c r="U38" s="9">
        <f>V38+W38</f>
        <v>0</v>
      </c>
      <c r="V38" s="9">
        <v>0</v>
      </c>
      <c r="W38" s="9">
        <v>0</v>
      </c>
      <c r="X38" s="9">
        <f>Y38+Z38</f>
        <v>0</v>
      </c>
      <c r="Y38" s="9">
        <v>0</v>
      </c>
      <c r="Z38" s="9">
        <v>0</v>
      </c>
      <c r="AA38" s="9">
        <f>AB38+AC38</f>
        <v>1</v>
      </c>
      <c r="AB38" s="9">
        <v>1</v>
      </c>
      <c r="AC38" s="9">
        <v>0</v>
      </c>
      <c r="AD38" s="9">
        <f>AE38+AF38</f>
        <v>0</v>
      </c>
      <c r="AE38" s="9">
        <v>0</v>
      </c>
      <c r="AF38" s="9">
        <v>0</v>
      </c>
      <c r="AG38" s="9">
        <f>AH38+AI38</f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10">
        <v>0</v>
      </c>
    </row>
    <row r="39" spans="1:41" x14ac:dyDescent="0.2">
      <c r="A39" s="3" t="s">
        <v>51</v>
      </c>
      <c r="B39" s="18">
        <f>C39+D39</f>
        <v>1</v>
      </c>
      <c r="C39" s="18">
        <f t="shared" si="21"/>
        <v>1</v>
      </c>
      <c r="D39" s="18">
        <f t="shared" si="21"/>
        <v>0</v>
      </c>
      <c r="E39" s="18">
        <f t="shared" si="22"/>
        <v>0</v>
      </c>
      <c r="F39" s="18">
        <f t="shared" si="22"/>
        <v>0</v>
      </c>
      <c r="G39" s="4">
        <f>H39+I39</f>
        <v>0</v>
      </c>
      <c r="H39" s="9">
        <v>0</v>
      </c>
      <c r="I39" s="9">
        <v>0</v>
      </c>
      <c r="J39" s="9">
        <f>K39+L39</f>
        <v>0</v>
      </c>
      <c r="K39" s="9">
        <v>0</v>
      </c>
      <c r="L39" s="9">
        <v>0</v>
      </c>
      <c r="M39" s="9">
        <f>N39+O39</f>
        <v>0</v>
      </c>
      <c r="N39" s="9"/>
      <c r="O39" s="9"/>
      <c r="P39" s="9">
        <f t="shared" si="23"/>
        <v>0</v>
      </c>
      <c r="Q39" s="9">
        <f t="shared" si="23"/>
        <v>0</v>
      </c>
      <c r="R39" s="9">
        <f>S39+T39</f>
        <v>0</v>
      </c>
      <c r="S39" s="9">
        <v>0</v>
      </c>
      <c r="T39" s="9">
        <v>0</v>
      </c>
      <c r="U39" s="9">
        <f>V39+W39</f>
        <v>0</v>
      </c>
      <c r="V39" s="9">
        <v>0</v>
      </c>
      <c r="W39" s="9">
        <v>0</v>
      </c>
      <c r="X39" s="9">
        <f>Y39+Z39</f>
        <v>0</v>
      </c>
      <c r="Y39" s="9">
        <v>0</v>
      </c>
      <c r="Z39" s="9">
        <v>0</v>
      </c>
      <c r="AA39" s="9">
        <f>AB39+AC39</f>
        <v>1</v>
      </c>
      <c r="AB39" s="9">
        <v>1</v>
      </c>
      <c r="AC39" s="9">
        <v>0</v>
      </c>
      <c r="AD39" s="9">
        <f>AE39+AF39</f>
        <v>0</v>
      </c>
      <c r="AE39" s="9">
        <v>0</v>
      </c>
      <c r="AF39" s="9">
        <v>0</v>
      </c>
      <c r="AG39" s="9">
        <f>AH39+AI39</f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10">
        <v>0</v>
      </c>
    </row>
    <row r="40" spans="1:4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5"/>
    </row>
    <row r="41" spans="1:41" x14ac:dyDescent="0.2">
      <c r="A41" s="13" t="s">
        <v>55</v>
      </c>
      <c r="B41" s="7">
        <f>C41+D41</f>
        <v>45</v>
      </c>
      <c r="C41" s="7">
        <f>E41+P41+AB41+AE41+AH41+AK41+AN41</f>
        <v>39</v>
      </c>
      <c r="D41" s="7">
        <f>F41+Q41+AC41+AF41+AI41+AL41+AO41</f>
        <v>6</v>
      </c>
      <c r="E41" s="7">
        <f>H41+K41+N41</f>
        <v>31</v>
      </c>
      <c r="F41" s="7">
        <f>I41+L41+O41</f>
        <v>4</v>
      </c>
      <c r="G41" s="19">
        <f>H41+I41</f>
        <v>28</v>
      </c>
      <c r="H41" s="11">
        <v>24</v>
      </c>
      <c r="I41" s="11">
        <v>4</v>
      </c>
      <c r="J41" s="11">
        <f>K41+L41</f>
        <v>4</v>
      </c>
      <c r="K41" s="11">
        <v>4</v>
      </c>
      <c r="L41" s="11">
        <v>0</v>
      </c>
      <c r="M41" s="11">
        <f>N41+O41</f>
        <v>3</v>
      </c>
      <c r="N41" s="11">
        <v>3</v>
      </c>
      <c r="O41" s="11"/>
      <c r="P41" s="11">
        <f>S41+V41+Y41</f>
        <v>0</v>
      </c>
      <c r="Q41" s="11">
        <f>T41+W41+Z41</f>
        <v>0</v>
      </c>
      <c r="R41" s="11">
        <f>S41+T41</f>
        <v>0</v>
      </c>
      <c r="S41" s="11">
        <v>0</v>
      </c>
      <c r="T41" s="11">
        <v>0</v>
      </c>
      <c r="U41" s="11">
        <f>V41+W41</f>
        <v>0</v>
      </c>
      <c r="V41" s="11">
        <v>0</v>
      </c>
      <c r="W41" s="11">
        <v>0</v>
      </c>
      <c r="X41" s="11">
        <f>Y41+Z41</f>
        <v>0</v>
      </c>
      <c r="Y41" s="11">
        <v>0</v>
      </c>
      <c r="Z41" s="11">
        <v>0</v>
      </c>
      <c r="AA41" s="11">
        <f>AB41+AC41</f>
        <v>9</v>
      </c>
      <c r="AB41" s="11">
        <v>8</v>
      </c>
      <c r="AC41" s="11">
        <v>1</v>
      </c>
      <c r="AD41" s="11">
        <f>AE41+AF41</f>
        <v>0</v>
      </c>
      <c r="AE41" s="11">
        <v>0</v>
      </c>
      <c r="AF41" s="11">
        <v>0</v>
      </c>
      <c r="AG41" s="11">
        <f>AH41+AI41</f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f>AN41+AO41</f>
        <v>1</v>
      </c>
      <c r="AN41" s="11">
        <v>0</v>
      </c>
      <c r="AO41" s="12">
        <v>1</v>
      </c>
    </row>
    <row r="42" spans="1:41" x14ac:dyDescent="0.2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5"/>
    </row>
    <row r="43" spans="1:41" x14ac:dyDescent="0.2">
      <c r="A43" s="6" t="s">
        <v>4</v>
      </c>
      <c r="B43" s="7">
        <f>SUM(B45:B54)</f>
        <v>2206</v>
      </c>
      <c r="C43" s="7">
        <f t="shared" ref="C43:AO43" si="24">SUM(C45:C54)</f>
        <v>1002</v>
      </c>
      <c r="D43" s="7">
        <f t="shared" si="24"/>
        <v>1204</v>
      </c>
      <c r="E43" s="7">
        <f t="shared" si="24"/>
        <v>141</v>
      </c>
      <c r="F43" s="7">
        <f t="shared" si="24"/>
        <v>140</v>
      </c>
      <c r="G43" s="7">
        <f t="shared" si="24"/>
        <v>166</v>
      </c>
      <c r="H43" s="7">
        <f t="shared" si="24"/>
        <v>88</v>
      </c>
      <c r="I43" s="7">
        <f t="shared" si="24"/>
        <v>78</v>
      </c>
      <c r="J43" s="7">
        <f t="shared" si="24"/>
        <v>57</v>
      </c>
      <c r="K43" s="7">
        <f t="shared" si="24"/>
        <v>21</v>
      </c>
      <c r="L43" s="7">
        <f t="shared" si="24"/>
        <v>36</v>
      </c>
      <c r="M43" s="7">
        <f t="shared" si="24"/>
        <v>58</v>
      </c>
      <c r="N43" s="7">
        <f t="shared" si="24"/>
        <v>32</v>
      </c>
      <c r="O43" s="7">
        <f t="shared" si="24"/>
        <v>26</v>
      </c>
      <c r="P43" s="7">
        <f t="shared" si="24"/>
        <v>9</v>
      </c>
      <c r="Q43" s="7">
        <f t="shared" si="24"/>
        <v>3</v>
      </c>
      <c r="R43" s="7">
        <f t="shared" si="24"/>
        <v>0</v>
      </c>
      <c r="S43" s="7">
        <f t="shared" si="24"/>
        <v>0</v>
      </c>
      <c r="T43" s="7">
        <f t="shared" si="24"/>
        <v>0</v>
      </c>
      <c r="U43" s="7">
        <f t="shared" si="24"/>
        <v>1</v>
      </c>
      <c r="V43" s="7">
        <f t="shared" si="24"/>
        <v>1</v>
      </c>
      <c r="W43" s="7">
        <f t="shared" si="24"/>
        <v>0</v>
      </c>
      <c r="X43" s="7">
        <f t="shared" si="24"/>
        <v>11</v>
      </c>
      <c r="Y43" s="7">
        <f t="shared" si="24"/>
        <v>8</v>
      </c>
      <c r="Z43" s="7">
        <f t="shared" si="24"/>
        <v>3</v>
      </c>
      <c r="AA43" s="7">
        <f t="shared" si="24"/>
        <v>1701</v>
      </c>
      <c r="AB43" s="7">
        <f t="shared" si="24"/>
        <v>777</v>
      </c>
      <c r="AC43" s="7">
        <f t="shared" si="24"/>
        <v>924</v>
      </c>
      <c r="AD43" s="7">
        <f t="shared" si="24"/>
        <v>1</v>
      </c>
      <c r="AE43" s="7">
        <f t="shared" si="24"/>
        <v>1</v>
      </c>
      <c r="AF43" s="7">
        <f t="shared" si="24"/>
        <v>0</v>
      </c>
      <c r="AG43" s="7">
        <f t="shared" si="24"/>
        <v>0</v>
      </c>
      <c r="AH43" s="7">
        <f t="shared" si="24"/>
        <v>0</v>
      </c>
      <c r="AI43" s="7">
        <f t="shared" si="24"/>
        <v>0</v>
      </c>
      <c r="AJ43" s="7">
        <f t="shared" si="24"/>
        <v>0</v>
      </c>
      <c r="AK43" s="7">
        <f t="shared" si="24"/>
        <v>0</v>
      </c>
      <c r="AL43" s="7">
        <f t="shared" si="24"/>
        <v>0</v>
      </c>
      <c r="AM43" s="7">
        <f t="shared" si="24"/>
        <v>211</v>
      </c>
      <c r="AN43" s="7">
        <f t="shared" si="24"/>
        <v>74</v>
      </c>
      <c r="AO43" s="8">
        <f t="shared" si="24"/>
        <v>137</v>
      </c>
    </row>
    <row r="44" spans="1:41" x14ac:dyDescent="0.2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5"/>
    </row>
    <row r="45" spans="1:41" x14ac:dyDescent="0.2">
      <c r="A45" s="3" t="s">
        <v>25</v>
      </c>
      <c r="B45" s="18">
        <f>C45+D45</f>
        <v>258</v>
      </c>
      <c r="C45" s="18">
        <f t="shared" ref="C45:C54" si="25">E45+P45+AB45+AE45+AH45+AK45+AN45</f>
        <v>95</v>
      </c>
      <c r="D45" s="18">
        <f t="shared" ref="D45:D54" si="26">F45+Q45+AC45+AF45+AI45+AL45+AO45</f>
        <v>163</v>
      </c>
      <c r="E45" s="18">
        <f>H45+K45+N45</f>
        <v>22</v>
      </c>
      <c r="F45" s="18">
        <f>I45+L45+O45</f>
        <v>24</v>
      </c>
      <c r="G45" s="4">
        <f>H45+I45</f>
        <v>29</v>
      </c>
      <c r="H45" s="9">
        <v>14</v>
      </c>
      <c r="I45" s="9">
        <v>15</v>
      </c>
      <c r="J45" s="9">
        <f>K45+L45</f>
        <v>10</v>
      </c>
      <c r="K45" s="9">
        <v>4</v>
      </c>
      <c r="L45" s="9">
        <v>6</v>
      </c>
      <c r="M45" s="9">
        <f>N45+O45</f>
        <v>7</v>
      </c>
      <c r="N45" s="9">
        <v>4</v>
      </c>
      <c r="O45" s="9">
        <v>3</v>
      </c>
      <c r="P45" s="9">
        <f>S45+V45+Y45</f>
        <v>2</v>
      </c>
      <c r="Q45" s="9">
        <f>T45+W45+Z45</f>
        <v>0</v>
      </c>
      <c r="R45" s="9">
        <f>S45+T45</f>
        <v>0</v>
      </c>
      <c r="S45" s="9">
        <v>0</v>
      </c>
      <c r="T45" s="9">
        <v>0</v>
      </c>
      <c r="U45" s="9">
        <f>V45+W45</f>
        <v>0</v>
      </c>
      <c r="V45" s="9">
        <v>0</v>
      </c>
      <c r="W45" s="9">
        <v>0</v>
      </c>
      <c r="X45" s="9">
        <f>Y45+Z45</f>
        <v>2</v>
      </c>
      <c r="Y45" s="9">
        <v>2</v>
      </c>
      <c r="Z45" s="9">
        <v>0</v>
      </c>
      <c r="AA45" s="9">
        <f>AB45+AC45</f>
        <v>147</v>
      </c>
      <c r="AB45" s="9">
        <v>50</v>
      </c>
      <c r="AC45" s="9">
        <v>97</v>
      </c>
      <c r="AD45" s="9">
        <f>AE45+AF45</f>
        <v>0</v>
      </c>
      <c r="AE45" s="9">
        <v>0</v>
      </c>
      <c r="AF45" s="9">
        <v>0</v>
      </c>
      <c r="AG45" s="9">
        <f>AH45+AI45</f>
        <v>0</v>
      </c>
      <c r="AH45" s="9">
        <v>0</v>
      </c>
      <c r="AI45" s="9">
        <v>0</v>
      </c>
      <c r="AJ45" s="9">
        <f>AK45+AL45</f>
        <v>0</v>
      </c>
      <c r="AK45" s="9">
        <v>0</v>
      </c>
      <c r="AL45" s="9">
        <v>0</v>
      </c>
      <c r="AM45" s="9">
        <f>AN45+AO45</f>
        <v>63</v>
      </c>
      <c r="AN45" s="9">
        <v>21</v>
      </c>
      <c r="AO45" s="10">
        <v>42</v>
      </c>
    </row>
    <row r="46" spans="1:41" x14ac:dyDescent="0.2">
      <c r="A46" s="3" t="s">
        <v>26</v>
      </c>
      <c r="B46" s="18">
        <f t="shared" ref="B46:B58" si="27">C46+D46</f>
        <v>166</v>
      </c>
      <c r="C46" s="18">
        <f t="shared" si="25"/>
        <v>74</v>
      </c>
      <c r="D46" s="18">
        <f t="shared" si="26"/>
        <v>92</v>
      </c>
      <c r="E46" s="18">
        <f t="shared" ref="E46:E58" si="28">H46+K46+N46</f>
        <v>3</v>
      </c>
      <c r="F46" s="18">
        <f t="shared" ref="F46:F58" si="29">I46+L46+O46</f>
        <v>5</v>
      </c>
      <c r="G46" s="4">
        <f t="shared" ref="G46:G58" si="30">H46+I46</f>
        <v>4</v>
      </c>
      <c r="H46" s="9">
        <v>1</v>
      </c>
      <c r="I46" s="9">
        <v>3</v>
      </c>
      <c r="J46" s="9">
        <f t="shared" ref="J46:J58" si="31">K46+L46</f>
        <v>1</v>
      </c>
      <c r="K46" s="9">
        <v>1</v>
      </c>
      <c r="L46" s="9">
        <v>0</v>
      </c>
      <c r="M46" s="9">
        <f t="shared" ref="M46:M58" si="32">N46+O46</f>
        <v>3</v>
      </c>
      <c r="N46" s="9">
        <v>1</v>
      </c>
      <c r="O46" s="9">
        <v>2</v>
      </c>
      <c r="P46" s="9">
        <f t="shared" ref="P46:P58" si="33">S46+V46+Y46</f>
        <v>0</v>
      </c>
      <c r="Q46" s="9">
        <f t="shared" ref="Q46:Q58" si="34">T46+W46+Z46</f>
        <v>1</v>
      </c>
      <c r="R46" s="9">
        <f t="shared" ref="R46:R58" si="35">S46+T46</f>
        <v>0</v>
      </c>
      <c r="S46" s="9">
        <v>0</v>
      </c>
      <c r="T46" s="9">
        <v>0</v>
      </c>
      <c r="U46" s="9">
        <f t="shared" ref="U46:U58" si="36">V46+W46</f>
        <v>0</v>
      </c>
      <c r="V46" s="9">
        <v>0</v>
      </c>
      <c r="W46" s="9">
        <v>0</v>
      </c>
      <c r="X46" s="9">
        <f t="shared" ref="X46:X58" si="37">Y46+Z46</f>
        <v>1</v>
      </c>
      <c r="Y46" s="9">
        <v>0</v>
      </c>
      <c r="Z46" s="9">
        <v>1</v>
      </c>
      <c r="AA46" s="9">
        <f t="shared" ref="AA46:AA58" si="38">AB46+AC46</f>
        <v>151</v>
      </c>
      <c r="AB46" s="9">
        <v>70</v>
      </c>
      <c r="AC46" s="9">
        <v>81</v>
      </c>
      <c r="AD46" s="9">
        <f t="shared" ref="AD46:AD58" si="39">AE46+AF46</f>
        <v>0</v>
      </c>
      <c r="AE46" s="9">
        <v>0</v>
      </c>
      <c r="AF46" s="9">
        <v>0</v>
      </c>
      <c r="AG46" s="9">
        <f t="shared" ref="AG46:AG58" si="40">AH46+AI46</f>
        <v>0</v>
      </c>
      <c r="AH46" s="9">
        <v>0</v>
      </c>
      <c r="AI46" s="9">
        <v>0</v>
      </c>
      <c r="AJ46" s="9">
        <f t="shared" ref="AJ46:AJ58" si="41">AK46+AL46</f>
        <v>0</v>
      </c>
      <c r="AK46" s="9">
        <v>0</v>
      </c>
      <c r="AL46" s="9">
        <v>0</v>
      </c>
      <c r="AM46" s="9">
        <f t="shared" ref="AM46:AM58" si="42">AN46+AO46</f>
        <v>6</v>
      </c>
      <c r="AN46" s="9">
        <v>1</v>
      </c>
      <c r="AO46" s="10">
        <v>5</v>
      </c>
    </row>
    <row r="47" spans="1:41" x14ac:dyDescent="0.2">
      <c r="A47" s="3" t="s">
        <v>60</v>
      </c>
      <c r="B47" s="18">
        <f t="shared" si="27"/>
        <v>266</v>
      </c>
      <c r="C47" s="18">
        <f t="shared" si="25"/>
        <v>108</v>
      </c>
      <c r="D47" s="18">
        <f t="shared" si="26"/>
        <v>158</v>
      </c>
      <c r="E47" s="18">
        <f t="shared" si="28"/>
        <v>21</v>
      </c>
      <c r="F47" s="18">
        <f t="shared" si="29"/>
        <v>22</v>
      </c>
      <c r="G47" s="4">
        <f t="shared" si="30"/>
        <v>23</v>
      </c>
      <c r="H47" s="9">
        <v>15</v>
      </c>
      <c r="I47" s="9">
        <v>8</v>
      </c>
      <c r="J47" s="9">
        <f t="shared" si="31"/>
        <v>7</v>
      </c>
      <c r="K47" s="9">
        <v>1</v>
      </c>
      <c r="L47" s="9">
        <v>6</v>
      </c>
      <c r="M47" s="9">
        <f t="shared" si="32"/>
        <v>13</v>
      </c>
      <c r="N47" s="9">
        <v>5</v>
      </c>
      <c r="O47" s="9">
        <v>8</v>
      </c>
      <c r="P47" s="9">
        <f t="shared" si="33"/>
        <v>0</v>
      </c>
      <c r="Q47" s="9">
        <f t="shared" si="34"/>
        <v>0</v>
      </c>
      <c r="R47" s="9">
        <f t="shared" si="35"/>
        <v>0</v>
      </c>
      <c r="S47" s="9">
        <v>0</v>
      </c>
      <c r="T47" s="9">
        <v>0</v>
      </c>
      <c r="U47" s="9">
        <f t="shared" si="36"/>
        <v>0</v>
      </c>
      <c r="V47" s="9">
        <v>0</v>
      </c>
      <c r="W47" s="9">
        <v>0</v>
      </c>
      <c r="X47" s="9">
        <f t="shared" si="37"/>
        <v>0</v>
      </c>
      <c r="Y47" s="9">
        <v>0</v>
      </c>
      <c r="Z47" s="9">
        <v>0</v>
      </c>
      <c r="AA47" s="9">
        <f t="shared" si="38"/>
        <v>195</v>
      </c>
      <c r="AB47" s="9">
        <v>80</v>
      </c>
      <c r="AC47" s="9">
        <v>115</v>
      </c>
      <c r="AD47" s="9">
        <f t="shared" si="39"/>
        <v>0</v>
      </c>
      <c r="AE47" s="9">
        <v>0</v>
      </c>
      <c r="AF47" s="9">
        <v>0</v>
      </c>
      <c r="AG47" s="9">
        <f t="shared" si="40"/>
        <v>0</v>
      </c>
      <c r="AH47" s="9">
        <v>0</v>
      </c>
      <c r="AI47" s="9">
        <v>0</v>
      </c>
      <c r="AJ47" s="9">
        <f t="shared" si="41"/>
        <v>0</v>
      </c>
      <c r="AK47" s="9">
        <v>0</v>
      </c>
      <c r="AL47" s="9">
        <v>0</v>
      </c>
      <c r="AM47" s="9">
        <f t="shared" si="42"/>
        <v>28</v>
      </c>
      <c r="AN47" s="9">
        <v>7</v>
      </c>
      <c r="AO47" s="10">
        <v>21</v>
      </c>
    </row>
    <row r="48" spans="1:41" x14ac:dyDescent="0.2">
      <c r="A48" s="3" t="s">
        <v>27</v>
      </c>
      <c r="B48" s="18">
        <f t="shared" si="27"/>
        <v>354</v>
      </c>
      <c r="C48" s="18">
        <f t="shared" si="25"/>
        <v>165</v>
      </c>
      <c r="D48" s="18">
        <f t="shared" si="26"/>
        <v>189</v>
      </c>
      <c r="E48" s="18">
        <f t="shared" si="28"/>
        <v>17</v>
      </c>
      <c r="F48" s="18">
        <f t="shared" si="29"/>
        <v>15</v>
      </c>
      <c r="G48" s="4">
        <f t="shared" si="30"/>
        <v>19</v>
      </c>
      <c r="H48" s="9">
        <v>11</v>
      </c>
      <c r="I48" s="9">
        <v>8</v>
      </c>
      <c r="J48" s="9">
        <f t="shared" si="31"/>
        <v>7</v>
      </c>
      <c r="K48" s="9">
        <v>1</v>
      </c>
      <c r="L48" s="9">
        <v>6</v>
      </c>
      <c r="M48" s="9">
        <f t="shared" si="32"/>
        <v>6</v>
      </c>
      <c r="N48" s="9">
        <v>5</v>
      </c>
      <c r="O48" s="9">
        <v>1</v>
      </c>
      <c r="P48" s="9">
        <f t="shared" si="33"/>
        <v>0</v>
      </c>
      <c r="Q48" s="9">
        <f t="shared" si="34"/>
        <v>0</v>
      </c>
      <c r="R48" s="9">
        <f t="shared" si="35"/>
        <v>0</v>
      </c>
      <c r="S48" s="9">
        <v>0</v>
      </c>
      <c r="T48" s="9">
        <v>0</v>
      </c>
      <c r="U48" s="9">
        <f t="shared" si="36"/>
        <v>0</v>
      </c>
      <c r="V48" s="9">
        <v>0</v>
      </c>
      <c r="W48" s="9">
        <v>0</v>
      </c>
      <c r="X48" s="9">
        <f t="shared" si="37"/>
        <v>0</v>
      </c>
      <c r="Y48" s="9">
        <v>0</v>
      </c>
      <c r="Z48" s="9">
        <v>0</v>
      </c>
      <c r="AA48" s="9">
        <f t="shared" si="38"/>
        <v>302</v>
      </c>
      <c r="AB48" s="9">
        <v>139</v>
      </c>
      <c r="AC48" s="9">
        <v>163</v>
      </c>
      <c r="AD48" s="9">
        <f t="shared" si="39"/>
        <v>0</v>
      </c>
      <c r="AE48" s="9">
        <v>0</v>
      </c>
      <c r="AF48" s="9">
        <v>0</v>
      </c>
      <c r="AG48" s="9">
        <f t="shared" si="40"/>
        <v>0</v>
      </c>
      <c r="AH48" s="9">
        <v>0</v>
      </c>
      <c r="AI48" s="9">
        <v>0</v>
      </c>
      <c r="AJ48" s="9">
        <f t="shared" si="41"/>
        <v>0</v>
      </c>
      <c r="AK48" s="9">
        <v>0</v>
      </c>
      <c r="AL48" s="9">
        <v>0</v>
      </c>
      <c r="AM48" s="9">
        <f t="shared" si="42"/>
        <v>20</v>
      </c>
      <c r="AN48" s="9">
        <v>9</v>
      </c>
      <c r="AO48" s="10">
        <v>11</v>
      </c>
    </row>
    <row r="49" spans="1:41" s="40" customFormat="1" x14ac:dyDescent="0.2">
      <c r="A49" s="35" t="s">
        <v>28</v>
      </c>
      <c r="B49" s="36">
        <f t="shared" ref="B49" si="43">C49+D49</f>
        <v>61</v>
      </c>
      <c r="C49" s="36">
        <f t="shared" si="25"/>
        <v>31</v>
      </c>
      <c r="D49" s="36">
        <f t="shared" si="26"/>
        <v>30</v>
      </c>
      <c r="E49" s="36">
        <f t="shared" ref="E49" si="44">H49+K49+N49</f>
        <v>7</v>
      </c>
      <c r="F49" s="36">
        <f t="shared" ref="F49" si="45">I49+L49+O49</f>
        <v>3</v>
      </c>
      <c r="G49" s="37">
        <f t="shared" ref="G49" si="46">H49+I49</f>
        <v>2</v>
      </c>
      <c r="H49" s="38">
        <v>1</v>
      </c>
      <c r="I49" s="38">
        <v>1</v>
      </c>
      <c r="J49" s="38">
        <f t="shared" ref="J49" si="47">K49+L49</f>
        <v>2</v>
      </c>
      <c r="K49" s="38">
        <v>2</v>
      </c>
      <c r="L49" s="38">
        <v>0</v>
      </c>
      <c r="M49" s="38">
        <f t="shared" ref="M49" si="48">N49+O49</f>
        <v>6</v>
      </c>
      <c r="N49" s="38">
        <v>4</v>
      </c>
      <c r="O49" s="38">
        <v>2</v>
      </c>
      <c r="P49" s="38">
        <f t="shared" ref="P49" si="49">S49+V49+Y49</f>
        <v>0</v>
      </c>
      <c r="Q49" s="38">
        <f t="shared" ref="Q49" si="50">T49+W49+Z49</f>
        <v>0</v>
      </c>
      <c r="R49" s="38">
        <f t="shared" ref="R49" si="51">S49+T49</f>
        <v>0</v>
      </c>
      <c r="S49" s="38">
        <v>0</v>
      </c>
      <c r="T49" s="38">
        <v>0</v>
      </c>
      <c r="U49" s="38">
        <f t="shared" ref="U49" si="52">V49+W49</f>
        <v>0</v>
      </c>
      <c r="V49" s="38">
        <v>0</v>
      </c>
      <c r="W49" s="38">
        <v>0</v>
      </c>
      <c r="X49" s="38">
        <f t="shared" ref="X49" si="53">Y49+Z49</f>
        <v>0</v>
      </c>
      <c r="Y49" s="38">
        <v>0</v>
      </c>
      <c r="Z49" s="38">
        <v>0</v>
      </c>
      <c r="AA49" s="38">
        <f t="shared" ref="AA49" si="54">AB49+AC49</f>
        <v>51</v>
      </c>
      <c r="AB49" s="38">
        <v>24</v>
      </c>
      <c r="AC49" s="38">
        <v>27</v>
      </c>
      <c r="AD49" s="38">
        <f t="shared" ref="AD49" si="55">AE49+AF49</f>
        <v>0</v>
      </c>
      <c r="AE49" s="38">
        <v>0</v>
      </c>
      <c r="AF49" s="38">
        <v>0</v>
      </c>
      <c r="AG49" s="38">
        <f t="shared" ref="AG49" si="56">AH49+AI49</f>
        <v>0</v>
      </c>
      <c r="AH49" s="38">
        <v>0</v>
      </c>
      <c r="AI49" s="38">
        <v>0</v>
      </c>
      <c r="AJ49" s="38">
        <f t="shared" ref="AJ49" si="57">AK49+AL49</f>
        <v>0</v>
      </c>
      <c r="AK49" s="38">
        <v>0</v>
      </c>
      <c r="AL49" s="38">
        <v>0</v>
      </c>
      <c r="AM49" s="38">
        <f t="shared" ref="AM49" si="58">AN49+AO49</f>
        <v>0</v>
      </c>
      <c r="AN49" s="38"/>
      <c r="AO49" s="39"/>
    </row>
    <row r="50" spans="1:41" x14ac:dyDescent="0.2">
      <c r="A50" s="3" t="s">
        <v>29</v>
      </c>
      <c r="B50" s="18">
        <f t="shared" si="27"/>
        <v>137</v>
      </c>
      <c r="C50" s="18">
        <f t="shared" si="25"/>
        <v>80</v>
      </c>
      <c r="D50" s="18">
        <f t="shared" si="26"/>
        <v>57</v>
      </c>
      <c r="E50" s="18">
        <f t="shared" si="28"/>
        <v>9</v>
      </c>
      <c r="F50" s="18">
        <f t="shared" si="29"/>
        <v>8</v>
      </c>
      <c r="G50" s="4">
        <f t="shared" si="30"/>
        <v>11</v>
      </c>
      <c r="H50" s="9">
        <v>6</v>
      </c>
      <c r="I50" s="9">
        <v>5</v>
      </c>
      <c r="J50" s="9">
        <f t="shared" si="31"/>
        <v>4</v>
      </c>
      <c r="K50" s="9">
        <v>2</v>
      </c>
      <c r="L50" s="9">
        <v>2</v>
      </c>
      <c r="M50" s="9">
        <f t="shared" si="32"/>
        <v>2</v>
      </c>
      <c r="N50" s="9">
        <v>1</v>
      </c>
      <c r="O50" s="9">
        <v>1</v>
      </c>
      <c r="P50" s="9">
        <f t="shared" si="33"/>
        <v>1</v>
      </c>
      <c r="Q50" s="9">
        <f t="shared" si="34"/>
        <v>0</v>
      </c>
      <c r="R50" s="9">
        <f t="shared" si="35"/>
        <v>0</v>
      </c>
      <c r="S50" s="9">
        <v>0</v>
      </c>
      <c r="T50" s="9">
        <v>0</v>
      </c>
      <c r="U50" s="9">
        <f t="shared" si="36"/>
        <v>0</v>
      </c>
      <c r="V50" s="9">
        <v>0</v>
      </c>
      <c r="W50" s="9">
        <v>0</v>
      </c>
      <c r="X50" s="9">
        <f t="shared" si="37"/>
        <v>1</v>
      </c>
      <c r="Y50" s="9">
        <v>1</v>
      </c>
      <c r="Z50" s="9">
        <v>0</v>
      </c>
      <c r="AA50" s="9">
        <f t="shared" si="38"/>
        <v>114</v>
      </c>
      <c r="AB50" s="9">
        <v>66</v>
      </c>
      <c r="AC50" s="9">
        <v>48</v>
      </c>
      <c r="AD50" s="9">
        <f t="shared" si="39"/>
        <v>0</v>
      </c>
      <c r="AE50" s="9">
        <v>0</v>
      </c>
      <c r="AF50" s="9">
        <v>0</v>
      </c>
      <c r="AG50" s="9">
        <f t="shared" si="40"/>
        <v>0</v>
      </c>
      <c r="AH50" s="9">
        <v>0</v>
      </c>
      <c r="AI50" s="9">
        <v>0</v>
      </c>
      <c r="AJ50" s="9">
        <f t="shared" si="41"/>
        <v>0</v>
      </c>
      <c r="AK50" s="9">
        <v>0</v>
      </c>
      <c r="AL50" s="9">
        <v>0</v>
      </c>
      <c r="AM50" s="9">
        <f t="shared" si="42"/>
        <v>5</v>
      </c>
      <c r="AN50" s="9">
        <v>4</v>
      </c>
      <c r="AO50" s="10">
        <v>1</v>
      </c>
    </row>
    <row r="51" spans="1:41" s="40" customFormat="1" x14ac:dyDescent="0.2">
      <c r="A51" s="35" t="s">
        <v>30</v>
      </c>
      <c r="B51" s="36">
        <f>C51+D51</f>
        <v>49</v>
      </c>
      <c r="C51" s="36">
        <f t="shared" si="25"/>
        <v>18</v>
      </c>
      <c r="D51" s="36">
        <f t="shared" si="26"/>
        <v>31</v>
      </c>
      <c r="E51" s="36">
        <f>H51+K51+N51</f>
        <v>0</v>
      </c>
      <c r="F51" s="36">
        <f>I51+L51+O51</f>
        <v>0</v>
      </c>
      <c r="G51" s="37">
        <f>H51+I51</f>
        <v>0</v>
      </c>
      <c r="H51" s="38">
        <v>0</v>
      </c>
      <c r="I51" s="38">
        <v>0</v>
      </c>
      <c r="J51" s="38">
        <f>K51+L51</f>
        <v>0</v>
      </c>
      <c r="K51" s="38">
        <v>0</v>
      </c>
      <c r="L51" s="38">
        <v>0</v>
      </c>
      <c r="M51" s="38">
        <f>N51+O51</f>
        <v>0</v>
      </c>
      <c r="N51" s="38"/>
      <c r="O51" s="38"/>
      <c r="P51" s="38">
        <f>S51+V51+Y51</f>
        <v>0</v>
      </c>
      <c r="Q51" s="38">
        <f>T51+W51+Z51</f>
        <v>1</v>
      </c>
      <c r="R51" s="38">
        <f>S51+T51</f>
        <v>0</v>
      </c>
      <c r="S51" s="38">
        <v>0</v>
      </c>
      <c r="T51" s="38">
        <v>0</v>
      </c>
      <c r="U51" s="38">
        <f>V51+W51</f>
        <v>0</v>
      </c>
      <c r="V51" s="38">
        <v>0</v>
      </c>
      <c r="W51" s="38">
        <v>0</v>
      </c>
      <c r="X51" s="38">
        <f t="shared" si="37"/>
        <v>1</v>
      </c>
      <c r="Y51" s="38">
        <v>0</v>
      </c>
      <c r="Z51" s="38">
        <v>1</v>
      </c>
      <c r="AA51" s="38">
        <f>AB51+AC51</f>
        <v>45</v>
      </c>
      <c r="AB51" s="38">
        <v>16</v>
      </c>
      <c r="AC51" s="38">
        <v>29</v>
      </c>
      <c r="AD51" s="38">
        <f>AE51+AF51</f>
        <v>0</v>
      </c>
      <c r="AE51" s="38">
        <v>0</v>
      </c>
      <c r="AF51" s="38">
        <v>0</v>
      </c>
      <c r="AG51" s="38">
        <f>AH51+AI51</f>
        <v>0</v>
      </c>
      <c r="AH51" s="38">
        <v>0</v>
      </c>
      <c r="AI51" s="38">
        <v>0</v>
      </c>
      <c r="AJ51" s="38">
        <f>AK51+AL51</f>
        <v>0</v>
      </c>
      <c r="AK51" s="38">
        <v>0</v>
      </c>
      <c r="AL51" s="38">
        <v>0</v>
      </c>
      <c r="AM51" s="38">
        <f>AN51+AO51</f>
        <v>3</v>
      </c>
      <c r="AN51" s="38">
        <v>2</v>
      </c>
      <c r="AO51" s="39">
        <v>1</v>
      </c>
    </row>
    <row r="52" spans="1:41" x14ac:dyDescent="0.2">
      <c r="A52" s="3" t="s">
        <v>31</v>
      </c>
      <c r="B52" s="18">
        <f t="shared" si="27"/>
        <v>228</v>
      </c>
      <c r="C52" s="18">
        <f t="shared" si="25"/>
        <v>116</v>
      </c>
      <c r="D52" s="18">
        <f t="shared" si="26"/>
        <v>112</v>
      </c>
      <c r="E52" s="18">
        <f t="shared" si="28"/>
        <v>10</v>
      </c>
      <c r="F52" s="18">
        <f t="shared" si="29"/>
        <v>7</v>
      </c>
      <c r="G52" s="4">
        <f t="shared" si="30"/>
        <v>10</v>
      </c>
      <c r="H52" s="9">
        <v>8</v>
      </c>
      <c r="I52" s="9">
        <v>2</v>
      </c>
      <c r="J52" s="9">
        <f t="shared" si="31"/>
        <v>3</v>
      </c>
      <c r="K52" s="9">
        <v>1</v>
      </c>
      <c r="L52" s="9">
        <v>2</v>
      </c>
      <c r="M52" s="9">
        <f t="shared" si="32"/>
        <v>4</v>
      </c>
      <c r="N52" s="9">
        <v>1</v>
      </c>
      <c r="O52" s="9">
        <v>3</v>
      </c>
      <c r="P52" s="9">
        <f t="shared" si="33"/>
        <v>0</v>
      </c>
      <c r="Q52" s="9">
        <f t="shared" si="34"/>
        <v>1</v>
      </c>
      <c r="R52" s="9">
        <f t="shared" si="35"/>
        <v>0</v>
      </c>
      <c r="S52" s="9">
        <v>0</v>
      </c>
      <c r="T52" s="9">
        <v>0</v>
      </c>
      <c r="U52" s="9">
        <f t="shared" si="36"/>
        <v>0</v>
      </c>
      <c r="V52" s="9">
        <v>0</v>
      </c>
      <c r="W52" s="9">
        <v>0</v>
      </c>
      <c r="X52" s="9">
        <f t="shared" si="37"/>
        <v>1</v>
      </c>
      <c r="Y52" s="9">
        <v>0</v>
      </c>
      <c r="Z52" s="9">
        <v>1</v>
      </c>
      <c r="AA52" s="9">
        <f t="shared" si="38"/>
        <v>198</v>
      </c>
      <c r="AB52" s="9">
        <v>100</v>
      </c>
      <c r="AC52" s="9">
        <v>98</v>
      </c>
      <c r="AD52" s="9">
        <f t="shared" si="39"/>
        <v>0</v>
      </c>
      <c r="AE52" s="9">
        <v>0</v>
      </c>
      <c r="AF52" s="9">
        <v>0</v>
      </c>
      <c r="AG52" s="9">
        <f t="shared" si="40"/>
        <v>0</v>
      </c>
      <c r="AH52" s="9">
        <v>0</v>
      </c>
      <c r="AI52" s="9">
        <v>0</v>
      </c>
      <c r="AJ52" s="9">
        <f t="shared" si="41"/>
        <v>0</v>
      </c>
      <c r="AK52" s="9">
        <v>0</v>
      </c>
      <c r="AL52" s="9">
        <v>0</v>
      </c>
      <c r="AM52" s="9">
        <f t="shared" si="42"/>
        <v>12</v>
      </c>
      <c r="AN52" s="9">
        <v>6</v>
      </c>
      <c r="AO52" s="10">
        <v>6</v>
      </c>
    </row>
    <row r="53" spans="1:41" x14ac:dyDescent="0.2">
      <c r="A53" s="3" t="s">
        <v>32</v>
      </c>
      <c r="B53" s="18">
        <f t="shared" si="27"/>
        <v>258</v>
      </c>
      <c r="C53" s="18">
        <f t="shared" si="25"/>
        <v>113</v>
      </c>
      <c r="D53" s="18">
        <f t="shared" si="26"/>
        <v>145</v>
      </c>
      <c r="E53" s="18">
        <f t="shared" si="28"/>
        <v>6</v>
      </c>
      <c r="F53" s="18">
        <f t="shared" si="29"/>
        <v>19</v>
      </c>
      <c r="G53" s="4">
        <f t="shared" si="30"/>
        <v>10</v>
      </c>
      <c r="H53" s="9">
        <v>2</v>
      </c>
      <c r="I53" s="9">
        <v>8</v>
      </c>
      <c r="J53" s="9">
        <f t="shared" si="31"/>
        <v>8</v>
      </c>
      <c r="K53" s="9">
        <v>1</v>
      </c>
      <c r="L53" s="9">
        <v>7</v>
      </c>
      <c r="M53" s="9">
        <f t="shared" si="32"/>
        <v>7</v>
      </c>
      <c r="N53" s="9">
        <v>3</v>
      </c>
      <c r="O53" s="9">
        <v>4</v>
      </c>
      <c r="P53" s="9">
        <f t="shared" si="33"/>
        <v>1</v>
      </c>
      <c r="Q53" s="9">
        <f t="shared" si="34"/>
        <v>0</v>
      </c>
      <c r="R53" s="9">
        <f t="shared" si="35"/>
        <v>0</v>
      </c>
      <c r="S53" s="9">
        <v>0</v>
      </c>
      <c r="T53" s="9">
        <v>0</v>
      </c>
      <c r="U53" s="9">
        <f t="shared" si="36"/>
        <v>0</v>
      </c>
      <c r="V53" s="9">
        <v>0</v>
      </c>
      <c r="W53" s="9">
        <v>0</v>
      </c>
      <c r="X53" s="9">
        <f t="shared" si="37"/>
        <v>1</v>
      </c>
      <c r="Y53" s="9">
        <v>1</v>
      </c>
      <c r="Z53" s="9">
        <v>0</v>
      </c>
      <c r="AA53" s="9">
        <f t="shared" si="38"/>
        <v>225</v>
      </c>
      <c r="AB53" s="9">
        <v>101</v>
      </c>
      <c r="AC53" s="9">
        <v>124</v>
      </c>
      <c r="AD53" s="9">
        <f t="shared" si="39"/>
        <v>0</v>
      </c>
      <c r="AE53" s="9">
        <v>0</v>
      </c>
      <c r="AF53" s="9">
        <v>0</v>
      </c>
      <c r="AG53" s="9">
        <f t="shared" si="40"/>
        <v>0</v>
      </c>
      <c r="AH53" s="9">
        <v>0</v>
      </c>
      <c r="AI53" s="9">
        <v>0</v>
      </c>
      <c r="AJ53" s="9">
        <f t="shared" si="41"/>
        <v>0</v>
      </c>
      <c r="AK53" s="9">
        <v>0</v>
      </c>
      <c r="AL53" s="9">
        <v>0</v>
      </c>
      <c r="AM53" s="9">
        <f t="shared" si="42"/>
        <v>7</v>
      </c>
      <c r="AN53" s="9">
        <v>5</v>
      </c>
      <c r="AO53" s="10">
        <v>2</v>
      </c>
    </row>
    <row r="54" spans="1:41" x14ac:dyDescent="0.2">
      <c r="A54" s="3" t="s">
        <v>33</v>
      </c>
      <c r="B54" s="18">
        <f t="shared" si="27"/>
        <v>429</v>
      </c>
      <c r="C54" s="18">
        <f t="shared" si="25"/>
        <v>202</v>
      </c>
      <c r="D54" s="18">
        <f t="shared" si="26"/>
        <v>227</v>
      </c>
      <c r="E54" s="18">
        <f t="shared" si="28"/>
        <v>46</v>
      </c>
      <c r="F54" s="18">
        <f t="shared" si="29"/>
        <v>37</v>
      </c>
      <c r="G54" s="4">
        <f t="shared" si="30"/>
        <v>58</v>
      </c>
      <c r="H54" s="9">
        <v>30</v>
      </c>
      <c r="I54" s="9">
        <v>28</v>
      </c>
      <c r="J54" s="9">
        <f t="shared" si="31"/>
        <v>15</v>
      </c>
      <c r="K54" s="9">
        <v>8</v>
      </c>
      <c r="L54" s="9">
        <v>7</v>
      </c>
      <c r="M54" s="9">
        <f t="shared" si="32"/>
        <v>10</v>
      </c>
      <c r="N54" s="9">
        <v>8</v>
      </c>
      <c r="O54" s="9">
        <v>2</v>
      </c>
      <c r="P54" s="9">
        <f t="shared" si="33"/>
        <v>5</v>
      </c>
      <c r="Q54" s="9">
        <f t="shared" si="34"/>
        <v>0</v>
      </c>
      <c r="R54" s="9">
        <f t="shared" si="35"/>
        <v>0</v>
      </c>
      <c r="S54" s="9">
        <v>0</v>
      </c>
      <c r="T54" s="9">
        <v>0</v>
      </c>
      <c r="U54" s="9">
        <f t="shared" si="36"/>
        <v>1</v>
      </c>
      <c r="V54" s="9">
        <v>1</v>
      </c>
      <c r="W54" s="9">
        <v>0</v>
      </c>
      <c r="X54" s="9">
        <f t="shared" si="37"/>
        <v>4</v>
      </c>
      <c r="Y54" s="9">
        <v>4</v>
      </c>
      <c r="Z54" s="9">
        <v>0</v>
      </c>
      <c r="AA54" s="9">
        <f t="shared" si="38"/>
        <v>273</v>
      </c>
      <c r="AB54" s="9">
        <v>131</v>
      </c>
      <c r="AC54" s="9">
        <v>142</v>
      </c>
      <c r="AD54" s="9">
        <f t="shared" si="39"/>
        <v>1</v>
      </c>
      <c r="AE54" s="9">
        <v>1</v>
      </c>
      <c r="AF54" s="9">
        <v>0</v>
      </c>
      <c r="AG54" s="9">
        <f t="shared" si="40"/>
        <v>0</v>
      </c>
      <c r="AH54" s="9">
        <v>0</v>
      </c>
      <c r="AI54" s="9">
        <v>0</v>
      </c>
      <c r="AJ54" s="9">
        <f t="shared" si="41"/>
        <v>0</v>
      </c>
      <c r="AK54" s="9">
        <v>0</v>
      </c>
      <c r="AL54" s="9">
        <v>0</v>
      </c>
      <c r="AM54" s="9">
        <f t="shared" si="42"/>
        <v>67</v>
      </c>
      <c r="AN54" s="9">
        <v>19</v>
      </c>
      <c r="AO54" s="10">
        <v>48</v>
      </c>
    </row>
    <row r="55" spans="1:41" s="40" customFormat="1" x14ac:dyDescent="0.2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41"/>
    </row>
    <row r="56" spans="1:41" x14ac:dyDescent="0.2">
      <c r="A56" s="6" t="s">
        <v>5</v>
      </c>
      <c r="B56" s="7">
        <f>B58</f>
        <v>15</v>
      </c>
      <c r="C56" s="7">
        <f t="shared" ref="C56:AO56" si="59">C58</f>
        <v>10</v>
      </c>
      <c r="D56" s="7">
        <f t="shared" si="59"/>
        <v>5</v>
      </c>
      <c r="E56" s="7">
        <f t="shared" si="59"/>
        <v>0</v>
      </c>
      <c r="F56" s="7">
        <f t="shared" si="59"/>
        <v>0</v>
      </c>
      <c r="G56" s="7">
        <f t="shared" si="59"/>
        <v>0</v>
      </c>
      <c r="H56" s="7">
        <f t="shared" si="59"/>
        <v>0</v>
      </c>
      <c r="I56" s="7">
        <f t="shared" si="59"/>
        <v>0</v>
      </c>
      <c r="J56" s="7">
        <f t="shared" si="59"/>
        <v>0</v>
      </c>
      <c r="K56" s="7">
        <f t="shared" si="59"/>
        <v>0</v>
      </c>
      <c r="L56" s="7">
        <f t="shared" si="59"/>
        <v>0</v>
      </c>
      <c r="M56" s="7">
        <f t="shared" si="59"/>
        <v>0</v>
      </c>
      <c r="N56" s="7">
        <f t="shared" si="59"/>
        <v>0</v>
      </c>
      <c r="O56" s="7">
        <f t="shared" si="59"/>
        <v>0</v>
      </c>
      <c r="P56" s="7">
        <f t="shared" si="59"/>
        <v>0</v>
      </c>
      <c r="Q56" s="7">
        <f t="shared" si="59"/>
        <v>0</v>
      </c>
      <c r="R56" s="7">
        <f t="shared" si="59"/>
        <v>0</v>
      </c>
      <c r="S56" s="7">
        <f t="shared" si="59"/>
        <v>0</v>
      </c>
      <c r="T56" s="7">
        <f t="shared" si="59"/>
        <v>0</v>
      </c>
      <c r="U56" s="7">
        <f t="shared" si="59"/>
        <v>0</v>
      </c>
      <c r="V56" s="7">
        <f t="shared" si="59"/>
        <v>0</v>
      </c>
      <c r="W56" s="7">
        <f t="shared" si="59"/>
        <v>0</v>
      </c>
      <c r="X56" s="7">
        <f t="shared" si="59"/>
        <v>0</v>
      </c>
      <c r="Y56" s="7">
        <f t="shared" si="59"/>
        <v>0</v>
      </c>
      <c r="Z56" s="7">
        <f t="shared" si="59"/>
        <v>0</v>
      </c>
      <c r="AA56" s="7">
        <f t="shared" si="59"/>
        <v>15</v>
      </c>
      <c r="AB56" s="7">
        <f t="shared" si="59"/>
        <v>10</v>
      </c>
      <c r="AC56" s="7">
        <f t="shared" si="59"/>
        <v>5</v>
      </c>
      <c r="AD56" s="7">
        <f t="shared" si="59"/>
        <v>0</v>
      </c>
      <c r="AE56" s="7">
        <f t="shared" si="59"/>
        <v>0</v>
      </c>
      <c r="AF56" s="7">
        <f t="shared" si="59"/>
        <v>0</v>
      </c>
      <c r="AG56" s="7">
        <f t="shared" si="59"/>
        <v>0</v>
      </c>
      <c r="AH56" s="7">
        <f t="shared" si="59"/>
        <v>0</v>
      </c>
      <c r="AI56" s="7">
        <f t="shared" si="59"/>
        <v>0</v>
      </c>
      <c r="AJ56" s="7">
        <f t="shared" si="59"/>
        <v>0</v>
      </c>
      <c r="AK56" s="7">
        <f t="shared" si="59"/>
        <v>0</v>
      </c>
      <c r="AL56" s="7">
        <f t="shared" si="59"/>
        <v>0</v>
      </c>
      <c r="AM56" s="7">
        <f t="shared" si="59"/>
        <v>0</v>
      </c>
      <c r="AN56" s="7">
        <f t="shared" si="59"/>
        <v>0</v>
      </c>
      <c r="AO56" s="8">
        <f t="shared" si="59"/>
        <v>0</v>
      </c>
    </row>
    <row r="57" spans="1:41" x14ac:dyDescent="0.2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5"/>
    </row>
    <row r="58" spans="1:41" x14ac:dyDescent="0.2">
      <c r="A58" s="3" t="s">
        <v>34</v>
      </c>
      <c r="B58" s="18">
        <f t="shared" si="27"/>
        <v>15</v>
      </c>
      <c r="C58" s="18">
        <f>E58+P58+AB58+AE58+AH58+AK58+AN58</f>
        <v>10</v>
      </c>
      <c r="D58" s="18">
        <f>F58+Q58+AC58+AF58+AI58+AL58+AO58</f>
        <v>5</v>
      </c>
      <c r="E58" s="18">
        <f t="shared" si="28"/>
        <v>0</v>
      </c>
      <c r="F58" s="18">
        <f t="shared" si="29"/>
        <v>0</v>
      </c>
      <c r="G58" s="4">
        <f t="shared" si="30"/>
        <v>0</v>
      </c>
      <c r="H58" s="9">
        <v>0</v>
      </c>
      <c r="I58" s="9">
        <v>0</v>
      </c>
      <c r="J58" s="9">
        <f t="shared" si="31"/>
        <v>0</v>
      </c>
      <c r="K58" s="9">
        <v>0</v>
      </c>
      <c r="L58" s="9">
        <v>0</v>
      </c>
      <c r="M58" s="9">
        <f t="shared" si="32"/>
        <v>0</v>
      </c>
      <c r="N58" s="9">
        <v>0</v>
      </c>
      <c r="O58" s="9">
        <v>0</v>
      </c>
      <c r="P58" s="9">
        <f t="shared" si="33"/>
        <v>0</v>
      </c>
      <c r="Q58" s="9">
        <f t="shared" si="34"/>
        <v>0</v>
      </c>
      <c r="R58" s="9">
        <f t="shared" si="35"/>
        <v>0</v>
      </c>
      <c r="S58" s="9">
        <v>0</v>
      </c>
      <c r="T58" s="9">
        <v>0</v>
      </c>
      <c r="U58" s="9">
        <f t="shared" si="36"/>
        <v>0</v>
      </c>
      <c r="V58" s="9">
        <v>0</v>
      </c>
      <c r="W58" s="9">
        <v>0</v>
      </c>
      <c r="X58" s="9">
        <f t="shared" si="37"/>
        <v>0</v>
      </c>
      <c r="Y58" s="9">
        <v>0</v>
      </c>
      <c r="Z58" s="9">
        <v>0</v>
      </c>
      <c r="AA58" s="9">
        <f t="shared" si="38"/>
        <v>15</v>
      </c>
      <c r="AB58" s="9">
        <v>10</v>
      </c>
      <c r="AC58" s="9">
        <v>5</v>
      </c>
      <c r="AD58" s="9">
        <f t="shared" si="39"/>
        <v>0</v>
      </c>
      <c r="AE58" s="9">
        <v>0</v>
      </c>
      <c r="AF58" s="9">
        <v>0</v>
      </c>
      <c r="AG58" s="9">
        <f t="shared" si="40"/>
        <v>0</v>
      </c>
      <c r="AH58" s="9">
        <v>0</v>
      </c>
      <c r="AI58" s="9">
        <v>0</v>
      </c>
      <c r="AJ58" s="9">
        <f t="shared" si="41"/>
        <v>0</v>
      </c>
      <c r="AK58" s="9">
        <v>0</v>
      </c>
      <c r="AL58" s="9">
        <v>0</v>
      </c>
      <c r="AM58" s="9">
        <f t="shared" si="42"/>
        <v>0</v>
      </c>
      <c r="AN58" s="9">
        <v>0</v>
      </c>
      <c r="AO58" s="10">
        <v>0</v>
      </c>
    </row>
    <row r="59" spans="1:41" x14ac:dyDescent="0.2">
      <c r="A59" s="3"/>
      <c r="B59" s="18"/>
      <c r="C59" s="18"/>
      <c r="D59" s="18"/>
      <c r="E59" s="18"/>
      <c r="F59" s="18"/>
      <c r="G59" s="4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</row>
    <row r="60" spans="1:41" x14ac:dyDescent="0.2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6"/>
    </row>
    <row r="62" spans="1:41" x14ac:dyDescent="0.2">
      <c r="A62" s="1" t="s">
        <v>65</v>
      </c>
    </row>
    <row r="63" spans="1:41" x14ac:dyDescent="0.2">
      <c r="A63" s="1" t="s">
        <v>61</v>
      </c>
    </row>
    <row r="65" spans="1:41" x14ac:dyDescent="0.2">
      <c r="A65" s="1" t="s">
        <v>62</v>
      </c>
    </row>
    <row r="66" spans="1:41" x14ac:dyDescent="0.2">
      <c r="B66" s="17"/>
      <c r="C66" s="17"/>
      <c r="D66" s="17"/>
      <c r="E66" s="17"/>
      <c r="F66" s="17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">
      <c r="A67" s="1" t="s">
        <v>64</v>
      </c>
      <c r="F67" s="17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</sheetData>
  <mergeCells count="18">
    <mergeCell ref="E3:AO3"/>
    <mergeCell ref="A1:AO1"/>
    <mergeCell ref="AM6:AO6"/>
    <mergeCell ref="R5:Z5"/>
    <mergeCell ref="P6:Q6"/>
    <mergeCell ref="E6:F6"/>
    <mergeCell ref="X6:Z6"/>
    <mergeCell ref="AA6:AC6"/>
    <mergeCell ref="AD6:AF6"/>
    <mergeCell ref="AG6:AI6"/>
    <mergeCell ref="AJ6:AL6"/>
    <mergeCell ref="G6:I6"/>
    <mergeCell ref="J6:L6"/>
    <mergeCell ref="M6:O6"/>
    <mergeCell ref="R6:T6"/>
    <mergeCell ref="U6:W6"/>
    <mergeCell ref="E5:O5"/>
    <mergeCell ref="P4:AC4"/>
  </mergeCells>
  <pageMargins left="0.31496062992125984" right="0.31496062992125984" top="1.01" bottom="0.35433070866141736" header="0.79" footer="0.31496062992125984"/>
  <pageSetup paperSize="5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categoria y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Aguilar</dc:creator>
  <cp:lastModifiedBy>Usuario</cp:lastModifiedBy>
  <cp:lastPrinted>2020-01-24T15:30:21Z</cp:lastPrinted>
  <dcterms:created xsi:type="dcterms:W3CDTF">2019-01-07T19:19:19Z</dcterms:created>
  <dcterms:modified xsi:type="dcterms:W3CDTF">2020-01-24T15:42:21Z</dcterms:modified>
</cp:coreProperties>
</file>