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BOLETIN-ISEM-21 PAG.WEB\"/>
    </mc:Choice>
  </mc:AlternateContent>
  <xr:revisionPtr revIDLastSave="0" documentId="13_ncr:1_{2BD6CF6D-7BCB-43FE-96A0-AA47CF6A1E26}" xr6:coauthVersionLast="47" xr6:coauthVersionMax="47" xr10:uidLastSave="{00000000-0000-0000-0000-000000000000}"/>
  <bookViews>
    <workbookView xWindow="-120" yWindow="-120" windowWidth="29040" windowHeight="15840" tabRatio="710" xr2:uid="{00000000-000D-0000-FFFF-FFFF00000000}"/>
  </bookViews>
  <sheets>
    <sheet name="CUADRO-O1" sheetId="14" r:id="rId1"/>
    <sheet name="DATOS-GRAF" sheetId="15" r:id="rId2"/>
    <sheet name="Hoja1" sheetId="1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3" i="16" l="1"/>
  <c r="D53" i="16"/>
  <c r="E53" i="16"/>
  <c r="F53" i="16"/>
  <c r="G53" i="16"/>
  <c r="B53" i="16"/>
  <c r="C44" i="16"/>
  <c r="D44" i="16"/>
  <c r="E44" i="16"/>
  <c r="F44" i="16"/>
  <c r="G44" i="16"/>
  <c r="B44" i="16"/>
  <c r="C31" i="16"/>
  <c r="D31" i="16"/>
  <c r="E31" i="16"/>
  <c r="E4" i="16" s="1"/>
  <c r="F31" i="16"/>
  <c r="G31" i="16"/>
  <c r="B31" i="16"/>
  <c r="E6" i="16"/>
  <c r="C6" i="16"/>
  <c r="C4" i="16" s="1"/>
  <c r="D6" i="16"/>
  <c r="D4" i="16" s="1"/>
  <c r="F6" i="16"/>
  <c r="F4" i="16" s="1"/>
  <c r="G6" i="16"/>
  <c r="G4" i="16" s="1"/>
  <c r="B6" i="16"/>
  <c r="B4" i="16" s="1"/>
  <c r="B11" i="15" l="1"/>
  <c r="B3" i="15"/>
  <c r="B9" i="15" l="1"/>
  <c r="B4" i="15" l="1"/>
  <c r="B10" i="15"/>
</calcChain>
</file>

<file path=xl/sharedStrings.xml><?xml version="1.0" encoding="utf-8"?>
<sst xmlns="http://schemas.openxmlformats.org/spreadsheetml/2006/main" count="179" uniqueCount="94">
  <si>
    <t>Sede, Facultad y Ubicación</t>
  </si>
  <si>
    <t>Total</t>
  </si>
  <si>
    <t xml:space="preserve">CIUDAD UNIVERSITARIA </t>
  </si>
  <si>
    <t xml:space="preserve">                      </t>
  </si>
  <si>
    <t xml:space="preserve">CENTROS REGIONALES UNIVERSITARIOS </t>
  </si>
  <si>
    <t>Turno</t>
  </si>
  <si>
    <t>Diurno</t>
  </si>
  <si>
    <t>Vespertino</t>
  </si>
  <si>
    <t>Nocturno</t>
  </si>
  <si>
    <t>Sexo</t>
  </si>
  <si>
    <t>Hombres</t>
  </si>
  <si>
    <t>Mujeres</t>
  </si>
  <si>
    <t>HOMBRES</t>
  </si>
  <si>
    <t>MUJERES</t>
  </si>
  <si>
    <t>DIURNO</t>
  </si>
  <si>
    <t>VESPERTINO</t>
  </si>
  <si>
    <t>NOCTURNO</t>
  </si>
  <si>
    <t>PRIMER-INGRESO</t>
  </si>
  <si>
    <t>RE-INGRESO</t>
  </si>
  <si>
    <t>CIUDAD UNIVERSITARIA</t>
  </si>
  <si>
    <t>CENTROS REGIONALES UNIVERSITARIOS</t>
  </si>
  <si>
    <t>EXTENSIONES DOCENTES</t>
  </si>
  <si>
    <t xml:space="preserve">   </t>
  </si>
  <si>
    <t xml:space="preserve">  EXTENSIONES UNIVERSITARIAS</t>
  </si>
  <si>
    <t xml:space="preserve">   PROGRAMAS ANEXOS</t>
  </si>
  <si>
    <t xml:space="preserve">    TOTAL</t>
  </si>
  <si>
    <t xml:space="preserve">Administración de Empresas y Contabilidad </t>
  </si>
  <si>
    <t>Administración Pública</t>
  </si>
  <si>
    <t>Arquitectura y Diseño</t>
  </si>
  <si>
    <t>Bellas Artes</t>
  </si>
  <si>
    <t>Ciencias Agropecuarias</t>
  </si>
  <si>
    <t>Ciencias de la Educación</t>
  </si>
  <si>
    <t>Ciencias Naturales, Exactas  y Tecnología</t>
  </si>
  <si>
    <t>Comunicación Social</t>
  </si>
  <si>
    <t>Derecho y Ciencias Políticas</t>
  </si>
  <si>
    <t>Economía</t>
  </si>
  <si>
    <t>Enfermería</t>
  </si>
  <si>
    <t>Farmacia</t>
  </si>
  <si>
    <t>Humanidades</t>
  </si>
  <si>
    <t>Informática, Electrónica y Comunicación</t>
  </si>
  <si>
    <t>Ingeniería</t>
  </si>
  <si>
    <t xml:space="preserve">Medicina </t>
  </si>
  <si>
    <t>Medicina Veterinaria</t>
  </si>
  <si>
    <t>Odontología</t>
  </si>
  <si>
    <t>Psicología</t>
  </si>
  <si>
    <t>Ciencias Agropecuarias - Chiriquí</t>
  </si>
  <si>
    <t>Bocas del Toro</t>
  </si>
  <si>
    <t>Azuero</t>
  </si>
  <si>
    <t>Coclé</t>
  </si>
  <si>
    <t>Colón</t>
  </si>
  <si>
    <t>Darién</t>
  </si>
  <si>
    <t>Los Santos</t>
  </si>
  <si>
    <t>Panamá Este</t>
  </si>
  <si>
    <t>Panamá Oeste</t>
  </si>
  <si>
    <t>San Miguelito</t>
  </si>
  <si>
    <t>Veraguas</t>
  </si>
  <si>
    <t>Aguadulce</t>
  </si>
  <si>
    <t>Ocú</t>
  </si>
  <si>
    <t>Soná</t>
  </si>
  <si>
    <t>Tortí</t>
  </si>
  <si>
    <t xml:space="preserve">Chiriquí Grande -  (Bocas del Toro) </t>
  </si>
  <si>
    <t>Isla Colón -  (Bocas del Toro)</t>
  </si>
  <si>
    <t>Kankintú -  (Bocas del Toro)</t>
  </si>
  <si>
    <t>Kusapín - (Bocas del Toro)</t>
  </si>
  <si>
    <t>Las Tablas - (Bocas del Toro)</t>
  </si>
  <si>
    <t>Río Indio -  (Colón)</t>
  </si>
  <si>
    <t>Nombre de Dios -  (Colón)</t>
  </si>
  <si>
    <t>Portobelo -  (Colón)</t>
  </si>
  <si>
    <t>Garachiné -  (Darién)</t>
  </si>
  <si>
    <t>Lajas Blancas -  (Darién)</t>
  </si>
  <si>
    <t>Unión Chocó -  (Darién)</t>
  </si>
  <si>
    <t>Yaviza -  (Darién)</t>
  </si>
  <si>
    <t>Macaracas -  (Los Santos)</t>
  </si>
  <si>
    <t>Tonosí -  (Los Santos)</t>
  </si>
  <si>
    <t>Sitio Prado -(Veraguas)</t>
  </si>
  <si>
    <t xml:space="preserve">Cañazas -(Veraguas) </t>
  </si>
  <si>
    <t>Guabal -(Veraguas)</t>
  </si>
  <si>
    <t>Cerro Puerco -(Veraguas)</t>
  </si>
  <si>
    <t>Nota:  Este cuadro se refiere a matrícula en el nivel de pregrado y grado (carreras de licenciatura, técnico y profesorado)</t>
  </si>
  <si>
    <t xml:space="preserve">Ustúpu - (Panamá Este) </t>
  </si>
  <si>
    <t xml:space="preserve">                                          Porcentaje</t>
  </si>
  <si>
    <t>Clase de Ingreso</t>
  </si>
  <si>
    <t>Primer  Ingreso</t>
  </si>
  <si>
    <t>Re- Ingreso</t>
  </si>
  <si>
    <t>SEGÚN SEDE, FACULTAD Y UBICACIÓN:  PRIMER SEMESTRE;</t>
  </si>
  <si>
    <t>Sambú -  (Darién)</t>
  </si>
  <si>
    <t>-</t>
  </si>
  <si>
    <t>Centro Penitenciario Santiago-(Veraguas)</t>
  </si>
  <si>
    <t>Arraiján</t>
  </si>
  <si>
    <t>P. KUNA Y. NAR</t>
  </si>
  <si>
    <t>Nargana -(Panamá Este)</t>
  </si>
  <si>
    <t xml:space="preserve">Cuadro 1.  MATRÍCULA EN LA UNIVERSIDAD DE PANAMÁ, POR SEXO,TURNO Y CLASE DE INGRESO, </t>
  </si>
  <si>
    <t xml:space="preserve">AÑO ACADÉMICO 2,021 </t>
  </si>
  <si>
    <t xml:space="preserve">       académico 2019. Anteriormente funcionaba como Programa Anexo.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</si>
</sst>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00"/>
    <numFmt numFmtId="166" formatCode="0.0000"/>
    <numFmt numFmtId="167" formatCode="#,##0.0_);\(#,##0.0\)"/>
  </numFmts>
  <fonts count="8" x14ac:knownFonts="1">
    <font>
      <sz val="12"/>
      <name val="Courier"/>
    </font>
    <font>
      <sz val="12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name val="Courier"/>
      <family val="3"/>
    </font>
    <font>
      <sz val="11"/>
      <name val="Courie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37" fontId="0" fillId="0" borderId="0"/>
    <xf numFmtId="9" fontId="1" fillId="0" borderId="0" applyFont="0" applyFill="0" applyBorder="0" applyAlignment="0" applyProtection="0"/>
  </cellStyleXfs>
  <cellXfs count="82">
    <xf numFmtId="37" fontId="0" fillId="0" borderId="0" xfId="0"/>
    <xf numFmtId="37" fontId="2" fillId="0" borderId="0" xfId="0" applyFont="1"/>
    <xf numFmtId="37" fontId="3" fillId="0" borderId="0" xfId="0" applyFont="1" applyFill="1" applyBorder="1" applyAlignment="1">
      <alignment horizontal="left"/>
    </xf>
    <xf numFmtId="37" fontId="3" fillId="0" borderId="0" xfId="0" applyFont="1"/>
    <xf numFmtId="165" fontId="0" fillId="0" borderId="0" xfId="1" applyNumberFormat="1" applyFont="1"/>
    <xf numFmtId="166" fontId="0" fillId="0" borderId="0" xfId="1" applyNumberFormat="1" applyFont="1"/>
    <xf numFmtId="167" fontId="0" fillId="0" borderId="0" xfId="0" applyNumberFormat="1"/>
    <xf numFmtId="37" fontId="5" fillId="0" borderId="0" xfId="0" applyFont="1"/>
    <xf numFmtId="37" fontId="3" fillId="0" borderId="6" xfId="0" applyFont="1" applyFill="1" applyBorder="1"/>
    <xf numFmtId="37" fontId="3" fillId="0" borderId="2" xfId="0" applyFont="1" applyFill="1" applyBorder="1"/>
    <xf numFmtId="37" fontId="3" fillId="0" borderId="2" xfId="0" applyFont="1" applyBorder="1"/>
    <xf numFmtId="37" fontId="3" fillId="0" borderId="3" xfId="0" applyFont="1" applyBorder="1"/>
    <xf numFmtId="37" fontId="6" fillId="0" borderId="0" xfId="0" applyFont="1"/>
    <xf numFmtId="3" fontId="4" fillId="0" borderId="2" xfId="0" applyNumberFormat="1" applyFont="1" applyFill="1" applyBorder="1" applyAlignment="1" applyProtection="1">
      <alignment horizontal="right"/>
    </xf>
    <xf numFmtId="3" fontId="4" fillId="0" borderId="3" xfId="0" applyNumberFormat="1" applyFont="1" applyFill="1" applyBorder="1" applyAlignment="1" applyProtection="1">
      <alignment horizontal="right"/>
    </xf>
    <xf numFmtId="164" fontId="4" fillId="0" borderId="2" xfId="0" applyNumberFormat="1" applyFont="1" applyFill="1" applyBorder="1" applyAlignment="1" applyProtection="1">
      <alignment horizontal="right"/>
    </xf>
    <xf numFmtId="164" fontId="4" fillId="0" borderId="3" xfId="0" applyNumberFormat="1" applyFont="1" applyFill="1" applyBorder="1" applyAlignment="1" applyProtection="1">
      <alignment horizontal="right"/>
    </xf>
    <xf numFmtId="3" fontId="3" fillId="0" borderId="2" xfId="0" applyNumberFormat="1" applyFont="1" applyBorder="1"/>
    <xf numFmtId="3" fontId="3" fillId="0" borderId="3" xfId="0" applyNumberFormat="1" applyFont="1" applyBorder="1"/>
    <xf numFmtId="3" fontId="3" fillId="0" borderId="2" xfId="0" applyNumberFormat="1" applyFont="1" applyBorder="1" applyAlignment="1" applyProtection="1">
      <alignment horizontal="left"/>
    </xf>
    <xf numFmtId="3" fontId="3" fillId="0" borderId="2" xfId="0" applyNumberFormat="1" applyFont="1" applyBorder="1" applyAlignment="1" applyProtection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4" fillId="0" borderId="2" xfId="0" applyNumberFormat="1" applyFont="1" applyBorder="1" applyAlignment="1" applyProtection="1">
      <alignment horizontal="right"/>
    </xf>
    <xf numFmtId="3" fontId="4" fillId="0" borderId="2" xfId="0" applyNumberFormat="1" applyFont="1" applyBorder="1"/>
    <xf numFmtId="3" fontId="4" fillId="0" borderId="3" xfId="0" applyNumberFormat="1" applyFont="1" applyBorder="1" applyAlignment="1">
      <alignment horizontal="right"/>
    </xf>
    <xf numFmtId="3" fontId="4" fillId="0" borderId="3" xfId="0" applyNumberFormat="1" applyFont="1" applyBorder="1" applyAlignment="1" applyProtection="1">
      <alignment horizontal="right"/>
    </xf>
    <xf numFmtId="3" fontId="3" fillId="0" borderId="7" xfId="0" applyNumberFormat="1" applyFont="1" applyBorder="1" applyAlignment="1">
      <alignment horizontal="right"/>
    </xf>
    <xf numFmtId="37" fontId="3" fillId="0" borderId="0" xfId="0" applyFont="1" applyFill="1" applyBorder="1"/>
    <xf numFmtId="37" fontId="3" fillId="0" borderId="5" xfId="0" applyFont="1" applyFill="1" applyBorder="1" applyAlignment="1">
      <alignment wrapText="1"/>
    </xf>
    <xf numFmtId="37" fontId="4" fillId="0" borderId="1" xfId="0" applyFont="1" applyFill="1" applyBorder="1" applyAlignment="1" applyProtection="1">
      <alignment horizontal="center" wrapText="1"/>
    </xf>
    <xf numFmtId="37" fontId="4" fillId="0" borderId="1" xfId="0" applyFont="1" applyFill="1" applyBorder="1" applyAlignment="1" applyProtection="1">
      <alignment wrapText="1"/>
    </xf>
    <xf numFmtId="37" fontId="3" fillId="0" borderId="1" xfId="0" applyFont="1" applyBorder="1" applyAlignment="1">
      <alignment wrapText="1"/>
    </xf>
    <xf numFmtId="37" fontId="4" fillId="0" borderId="1" xfId="0" applyFont="1" applyFill="1" applyBorder="1" applyAlignment="1" applyProtection="1">
      <alignment horizontal="left" wrapText="1"/>
    </xf>
    <xf numFmtId="37" fontId="3" fillId="0" borderId="1" xfId="0" applyFont="1" applyBorder="1" applyAlignment="1" applyProtection="1">
      <alignment horizontal="left" wrapText="1"/>
    </xf>
    <xf numFmtId="37" fontId="3" fillId="0" borderId="1" xfId="0" quotePrefix="1" applyFont="1" applyBorder="1" applyAlignment="1" applyProtection="1">
      <alignment horizontal="left" wrapText="1"/>
    </xf>
    <xf numFmtId="37" fontId="4" fillId="0" borderId="1" xfId="0" quotePrefix="1" applyFont="1" applyBorder="1" applyAlignment="1" applyProtection="1">
      <alignment horizontal="left" wrapText="1"/>
    </xf>
    <xf numFmtId="37" fontId="4" fillId="0" borderId="1" xfId="0" applyFont="1" applyBorder="1" applyAlignment="1">
      <alignment wrapText="1"/>
    </xf>
    <xf numFmtId="37" fontId="4" fillId="0" borderId="1" xfId="0" applyFont="1" applyBorder="1" applyAlignment="1">
      <alignment horizontal="left" wrapText="1"/>
    </xf>
    <xf numFmtId="37" fontId="4" fillId="0" borderId="1" xfId="0" quotePrefix="1" applyFont="1" applyFill="1" applyBorder="1" applyAlignment="1" applyProtection="1">
      <alignment horizontal="left" wrapText="1"/>
    </xf>
    <xf numFmtId="37" fontId="3" fillId="0" borderId="13" xfId="0" applyFont="1" applyBorder="1"/>
    <xf numFmtId="37" fontId="3" fillId="0" borderId="14" xfId="0" applyFont="1" applyBorder="1" applyAlignment="1" applyProtection="1">
      <alignment horizontal="left" wrapText="1"/>
    </xf>
    <xf numFmtId="3" fontId="3" fillId="0" borderId="4" xfId="0" applyNumberFormat="1" applyFont="1" applyBorder="1" applyAlignment="1" applyProtection="1">
      <alignment horizontal="right"/>
    </xf>
    <xf numFmtId="3" fontId="3" fillId="0" borderId="4" xfId="0" applyNumberFormat="1" applyFont="1" applyBorder="1" applyAlignment="1">
      <alignment horizontal="right"/>
    </xf>
    <xf numFmtId="37" fontId="5" fillId="0" borderId="13" xfId="0" applyFont="1" applyBorder="1"/>
    <xf numFmtId="37" fontId="5" fillId="0" borderId="3" xfId="0" applyFont="1" applyBorder="1"/>
    <xf numFmtId="37" fontId="3" fillId="2" borderId="10" xfId="0" applyFont="1" applyFill="1" applyBorder="1"/>
    <xf numFmtId="37" fontId="3" fillId="2" borderId="11" xfId="0" applyFont="1" applyFill="1" applyBorder="1"/>
    <xf numFmtId="37" fontId="5" fillId="2" borderId="11" xfId="0" applyFont="1" applyFill="1" applyBorder="1"/>
    <xf numFmtId="49" fontId="4" fillId="2" borderId="4" xfId="0" applyNumberFormat="1" applyFont="1" applyFill="1" applyBorder="1" applyAlignment="1">
      <alignment horizontal="center" vertical="center"/>
    </xf>
    <xf numFmtId="37" fontId="4" fillId="2" borderId="4" xfId="0" applyFont="1" applyFill="1" applyBorder="1" applyAlignment="1">
      <alignment horizontal="center" vertical="center"/>
    </xf>
    <xf numFmtId="37" fontId="4" fillId="2" borderId="7" xfId="0" applyFont="1" applyFill="1" applyBorder="1" applyAlignment="1">
      <alignment horizontal="center" vertical="center"/>
    </xf>
    <xf numFmtId="37" fontId="5" fillId="2" borderId="10" xfId="0" applyFont="1" applyFill="1" applyBorder="1"/>
    <xf numFmtId="37" fontId="6" fillId="0" borderId="2" xfId="0" applyFont="1" applyBorder="1"/>
    <xf numFmtId="49" fontId="7" fillId="2" borderId="15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 applyProtection="1">
      <alignment horizontal="right"/>
    </xf>
    <xf numFmtId="37" fontId="3" fillId="0" borderId="1" xfId="0" applyFont="1" applyBorder="1" applyAlignment="1">
      <alignment horizontal="left"/>
    </xf>
    <xf numFmtId="3" fontId="3" fillId="0" borderId="4" xfId="0" applyNumberFormat="1" applyFont="1" applyFill="1" applyBorder="1" applyAlignment="1" applyProtection="1">
      <alignment horizontal="right"/>
    </xf>
    <xf numFmtId="37" fontId="3" fillId="0" borderId="1" xfId="0" applyFont="1" applyBorder="1" applyAlignment="1" applyProtection="1">
      <alignment wrapText="1"/>
    </xf>
    <xf numFmtId="37" fontId="3" fillId="0" borderId="1" xfId="0" quotePrefix="1" applyFont="1" applyBorder="1" applyAlignment="1" applyProtection="1">
      <alignment horizontal="left"/>
    </xf>
    <xf numFmtId="37" fontId="3" fillId="0" borderId="1" xfId="0" applyFont="1" applyBorder="1" applyAlignment="1" applyProtection="1">
      <alignment horizontal="left"/>
    </xf>
    <xf numFmtId="37" fontId="4" fillId="0" borderId="0" xfId="0" quotePrefix="1" applyFont="1" applyBorder="1" applyAlignment="1" applyProtection="1">
      <alignment horizontal="left" wrapText="1"/>
    </xf>
    <xf numFmtId="37" fontId="3" fillId="0" borderId="1" xfId="0" applyFont="1" applyBorder="1" applyAlignment="1" applyProtection="1"/>
    <xf numFmtId="37" fontId="4" fillId="0" borderId="0" xfId="0" applyFont="1"/>
    <xf numFmtId="3" fontId="4" fillId="0" borderId="3" xfId="0" applyNumberFormat="1" applyFont="1" applyBorder="1"/>
    <xf numFmtId="37" fontId="3" fillId="0" borderId="0" xfId="0" applyFont="1" applyAlignment="1">
      <alignment horizontal="left"/>
    </xf>
    <xf numFmtId="37" fontId="3" fillId="0" borderId="0" xfId="0" applyFont="1" applyBorder="1" applyAlignment="1" applyProtection="1">
      <alignment horizontal="left" wrapText="1"/>
    </xf>
    <xf numFmtId="3" fontId="3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7" fontId="7" fillId="2" borderId="7" xfId="0" applyFont="1" applyFill="1" applyBorder="1" applyAlignment="1">
      <alignment horizontal="center" vertical="center"/>
    </xf>
    <xf numFmtId="37" fontId="7" fillId="2" borderId="12" xfId="0" applyFont="1" applyFill="1" applyBorder="1" applyAlignment="1">
      <alignment horizontal="center" vertical="center"/>
    </xf>
    <xf numFmtId="37" fontId="4" fillId="0" borderId="0" xfId="0" applyFont="1" applyFill="1" applyAlignment="1" applyProtection="1">
      <alignment horizontal="center"/>
    </xf>
    <xf numFmtId="37" fontId="4" fillId="2" borderId="7" xfId="0" applyFont="1" applyFill="1" applyBorder="1" applyAlignment="1">
      <alignment horizontal="center" vertical="center"/>
    </xf>
    <xf numFmtId="37" fontId="4" fillId="2" borderId="14" xfId="0" applyFont="1" applyFill="1" applyBorder="1" applyAlignment="1">
      <alignment horizontal="center" vertical="center"/>
    </xf>
    <xf numFmtId="37" fontId="4" fillId="2" borderId="12" xfId="0" applyFont="1" applyFill="1" applyBorder="1" applyAlignment="1">
      <alignment horizontal="center" vertical="center"/>
    </xf>
    <xf numFmtId="37" fontId="4" fillId="2" borderId="8" xfId="0" applyFont="1" applyFill="1" applyBorder="1" applyAlignment="1" applyProtection="1">
      <alignment horizontal="center" vertical="center"/>
    </xf>
    <xf numFmtId="37" fontId="4" fillId="2" borderId="1" xfId="0" applyFont="1" applyFill="1" applyBorder="1" applyAlignment="1" applyProtection="1">
      <alignment horizontal="center" vertical="center"/>
    </xf>
    <xf numFmtId="37" fontId="4" fillId="2" borderId="14" xfId="0" applyFont="1" applyFill="1" applyBorder="1" applyAlignment="1" applyProtection="1">
      <alignment horizontal="center" vertical="center"/>
    </xf>
    <xf numFmtId="37" fontId="4" fillId="2" borderId="9" xfId="0" applyFont="1" applyFill="1" applyBorder="1" applyAlignment="1">
      <alignment horizontal="center" vertical="center"/>
    </xf>
    <xf numFmtId="37" fontId="4" fillId="2" borderId="2" xfId="0" applyFont="1" applyFill="1" applyBorder="1" applyAlignment="1">
      <alignment horizontal="center" vertical="center"/>
    </xf>
    <xf numFmtId="37" fontId="4" fillId="2" borderId="4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8989"/>
      <color rgb="FFFE7F6A"/>
      <color rgb="FFDF4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1504950</xdr:colOff>
      <xdr:row>89</xdr:row>
      <xdr:rowOff>9525</xdr:rowOff>
    </xdr:from>
    <xdr:to>
      <xdr:col>6</xdr:col>
      <xdr:colOff>534728</xdr:colOff>
      <xdr:row>119</xdr:row>
      <xdr:rowOff>131852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B08519-7694-4716-941F-57FB923CB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4950" y="15287625"/>
          <a:ext cx="6535478" cy="4694327"/>
        </a:xfrm>
        <a:prstGeom prst="rect">
          <a:avLst/>
        </a:prstGeom>
      </xdr:spPr>
    </xdr:pic>
    <xdr:clientData/>
  </xdr:twoCellAnchor>
  <xdr:twoCellAnchor editAs="oneCell">
    <xdr:from>
      <xdr:col>0</xdr:col>
      <xdr:colOff>1514475</xdr:colOff>
      <xdr:row>125</xdr:row>
      <xdr:rowOff>133350</xdr:rowOff>
    </xdr:from>
    <xdr:to>
      <xdr:col>6</xdr:col>
      <xdr:colOff>538157</xdr:colOff>
      <xdr:row>159</xdr:row>
      <xdr:rowOff>72834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FCF2709-FEEE-49BD-83C3-C90878361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4475" y="20897850"/>
          <a:ext cx="6529382" cy="5121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7"/>
  <sheetViews>
    <sheetView showGridLines="0" tabSelected="1" zoomScaleNormal="100" workbookViewId="0">
      <selection activeCell="K14" sqref="K14"/>
    </sheetView>
  </sheetViews>
  <sheetFormatPr baseColWidth="10" defaultRowHeight="12" x14ac:dyDescent="0.15"/>
  <cols>
    <col min="1" max="1" width="45.77734375" style="7" customWidth="1"/>
    <col min="2" max="2" width="6.77734375" style="7" customWidth="1"/>
    <col min="3" max="3" width="9.109375" style="7" customWidth="1"/>
    <col min="4" max="4" width="8.6640625" style="7" customWidth="1"/>
    <col min="5" max="5" width="8" style="7" customWidth="1"/>
    <col min="6" max="6" width="9.21875" style="7" customWidth="1"/>
    <col min="7" max="7" width="9.44140625" style="7" customWidth="1"/>
    <col min="8" max="8" width="9.5546875" style="7" customWidth="1"/>
    <col min="9" max="9" width="8.44140625" style="7" customWidth="1"/>
    <col min="10" max="16384" width="11.5546875" style="7"/>
  </cols>
  <sheetData>
    <row r="1" spans="1:9" ht="14.25" customHeight="1" x14ac:dyDescent="0.25">
      <c r="A1" s="72" t="s">
        <v>91</v>
      </c>
      <c r="B1" s="72"/>
      <c r="C1" s="72"/>
      <c r="D1" s="72"/>
      <c r="E1" s="72"/>
      <c r="F1" s="72"/>
      <c r="G1" s="72"/>
      <c r="H1" s="72"/>
      <c r="I1" s="72"/>
    </row>
    <row r="2" spans="1:9" ht="15" customHeight="1" x14ac:dyDescent="0.25">
      <c r="A2" s="72" t="s">
        <v>84</v>
      </c>
      <c r="B2" s="72"/>
      <c r="C2" s="72"/>
      <c r="D2" s="72"/>
      <c r="E2" s="72"/>
      <c r="F2" s="72"/>
      <c r="G2" s="72"/>
      <c r="H2" s="72"/>
      <c r="I2" s="72"/>
    </row>
    <row r="3" spans="1:9" ht="15.75" customHeight="1" x14ac:dyDescent="0.25">
      <c r="A3" s="72" t="s">
        <v>92</v>
      </c>
      <c r="B3" s="72"/>
      <c r="C3" s="72"/>
      <c r="D3" s="72"/>
      <c r="E3" s="72"/>
      <c r="F3" s="72"/>
      <c r="G3" s="72"/>
      <c r="H3" s="72"/>
      <c r="I3" s="72"/>
    </row>
    <row r="4" spans="1:9" ht="12.75" customHeight="1" thickBot="1" x14ac:dyDescent="0.25">
      <c r="A4" s="40"/>
      <c r="B4" s="40"/>
      <c r="C4" s="40"/>
      <c r="D4" s="40"/>
      <c r="E4" s="40"/>
      <c r="F4" s="40"/>
      <c r="G4" s="40"/>
      <c r="H4" s="44"/>
      <c r="I4" s="44"/>
    </row>
    <row r="5" spans="1:9" ht="11.25" customHeight="1" thickTop="1" x14ac:dyDescent="0.2">
      <c r="A5" s="76" t="s">
        <v>0</v>
      </c>
      <c r="B5" s="79" t="s">
        <v>1</v>
      </c>
      <c r="C5" s="46"/>
      <c r="D5" s="47"/>
      <c r="E5" s="46"/>
      <c r="F5" s="47"/>
      <c r="G5" s="47"/>
      <c r="H5" s="52"/>
      <c r="I5" s="48"/>
    </row>
    <row r="6" spans="1:9" ht="21.75" customHeight="1" x14ac:dyDescent="0.15">
      <c r="A6" s="77"/>
      <c r="B6" s="80"/>
      <c r="C6" s="73" t="s">
        <v>9</v>
      </c>
      <c r="D6" s="74"/>
      <c r="E6" s="73" t="s">
        <v>5</v>
      </c>
      <c r="F6" s="75"/>
      <c r="G6" s="75"/>
      <c r="H6" s="70" t="s">
        <v>81</v>
      </c>
      <c r="I6" s="71"/>
    </row>
    <row r="7" spans="1:9" ht="35.25" customHeight="1" x14ac:dyDescent="0.25">
      <c r="A7" s="78"/>
      <c r="B7" s="81"/>
      <c r="C7" s="49" t="s">
        <v>10</v>
      </c>
      <c r="D7" s="49" t="s">
        <v>11</v>
      </c>
      <c r="E7" s="50" t="s">
        <v>6</v>
      </c>
      <c r="F7" s="50" t="s">
        <v>7</v>
      </c>
      <c r="G7" s="51" t="s">
        <v>8</v>
      </c>
      <c r="H7" s="54" t="s">
        <v>82</v>
      </c>
      <c r="I7" s="54" t="s">
        <v>83</v>
      </c>
    </row>
    <row r="8" spans="1:9" ht="12" customHeight="1" x14ac:dyDescent="0.2">
      <c r="A8" s="29"/>
      <c r="B8" s="8"/>
      <c r="C8" s="9"/>
      <c r="D8" s="9"/>
      <c r="E8" s="10"/>
      <c r="F8" s="10"/>
      <c r="G8" s="11"/>
      <c r="H8" s="53"/>
      <c r="I8" s="45"/>
    </row>
    <row r="9" spans="1:9" ht="14.25" customHeight="1" x14ac:dyDescent="0.25">
      <c r="A9" s="30" t="s">
        <v>25</v>
      </c>
      <c r="B9" s="13">
        <v>90548</v>
      </c>
      <c r="C9" s="13">
        <v>31237</v>
      </c>
      <c r="D9" s="13">
        <v>59311</v>
      </c>
      <c r="E9" s="13">
        <v>63187.215297722629</v>
      </c>
      <c r="F9" s="13">
        <v>2575.1022942219734</v>
      </c>
      <c r="G9" s="14">
        <v>24785.682408055396</v>
      </c>
      <c r="H9" s="14">
        <v>17343</v>
      </c>
      <c r="I9" s="14">
        <v>73205</v>
      </c>
    </row>
    <row r="10" spans="1:9" ht="10.5" customHeight="1" x14ac:dyDescent="0.25">
      <c r="A10" s="31"/>
      <c r="B10" s="13"/>
      <c r="C10" s="15"/>
      <c r="D10" s="13"/>
      <c r="E10" s="13"/>
      <c r="F10" s="13"/>
      <c r="G10" s="14"/>
      <c r="H10" s="13"/>
      <c r="I10" s="45"/>
    </row>
    <row r="11" spans="1:9" ht="14.25" customHeight="1" x14ac:dyDescent="0.25">
      <c r="A11" s="31" t="s">
        <v>80</v>
      </c>
      <c r="B11" s="15">
        <v>100</v>
      </c>
      <c r="C11" s="15">
        <v>34.497724963555243</v>
      </c>
      <c r="D11" s="15">
        <v>65.502275036444757</v>
      </c>
      <c r="E11" s="15">
        <v>69.783115361711609</v>
      </c>
      <c r="F11" s="15">
        <v>2.8439085283186523</v>
      </c>
      <c r="G11" s="16">
        <v>27.372976109969738</v>
      </c>
      <c r="H11" s="16">
        <v>19.15337721429518</v>
      </c>
      <c r="I11" s="16">
        <v>80.846622785704824</v>
      </c>
    </row>
    <row r="12" spans="1:9" ht="10.5" customHeight="1" x14ac:dyDescent="0.25">
      <c r="A12" s="32"/>
      <c r="B12" s="17"/>
      <c r="C12" s="17"/>
      <c r="D12" s="17"/>
      <c r="E12" s="17"/>
      <c r="F12" s="17"/>
      <c r="G12" s="18"/>
      <c r="H12" s="13"/>
      <c r="I12" s="45"/>
    </row>
    <row r="13" spans="1:9" ht="15" customHeight="1" x14ac:dyDescent="0.25">
      <c r="A13" s="33" t="s">
        <v>2</v>
      </c>
      <c r="B13" s="13">
        <v>43989</v>
      </c>
      <c r="C13" s="13">
        <v>16456</v>
      </c>
      <c r="D13" s="13">
        <v>27533</v>
      </c>
      <c r="E13" s="13">
        <v>32337.715156827362</v>
      </c>
      <c r="F13" s="13">
        <v>1180.101256101703</v>
      </c>
      <c r="G13" s="14">
        <v>10471.183587070936</v>
      </c>
      <c r="H13" s="14">
        <v>8525</v>
      </c>
      <c r="I13" s="14">
        <v>35464</v>
      </c>
    </row>
    <row r="14" spans="1:9" ht="10.5" customHeight="1" x14ac:dyDescent="0.25">
      <c r="A14" s="34" t="s">
        <v>3</v>
      </c>
      <c r="B14" s="19"/>
      <c r="C14" s="19"/>
      <c r="D14" s="19"/>
      <c r="E14" s="17"/>
      <c r="F14" s="17"/>
      <c r="G14" s="18"/>
      <c r="H14" s="13"/>
      <c r="I14" s="45"/>
    </row>
    <row r="15" spans="1:9" ht="13.7" customHeight="1" x14ac:dyDescent="0.2">
      <c r="A15" s="35" t="s">
        <v>26</v>
      </c>
      <c r="B15" s="20">
        <v>9405</v>
      </c>
      <c r="C15" s="20">
        <v>3230</v>
      </c>
      <c r="D15" s="20">
        <v>6175</v>
      </c>
      <c r="E15" s="17">
        <v>6546.0341168757823</v>
      </c>
      <c r="F15" s="17">
        <v>195.00632621796572</v>
      </c>
      <c r="G15" s="18">
        <v>2663.9595569062521</v>
      </c>
      <c r="H15" s="55">
        <v>1495</v>
      </c>
      <c r="I15" s="22">
        <v>7910</v>
      </c>
    </row>
    <row r="16" spans="1:9" ht="13.7" customHeight="1" x14ac:dyDescent="0.2">
      <c r="A16" s="35" t="s">
        <v>27</v>
      </c>
      <c r="B16" s="20">
        <v>3952</v>
      </c>
      <c r="C16" s="20">
        <v>1379</v>
      </c>
      <c r="D16" s="20">
        <v>2573</v>
      </c>
      <c r="E16" s="21">
        <v>2433.3501696034937</v>
      </c>
      <c r="F16" s="21">
        <v>323.35210035073237</v>
      </c>
      <c r="G16" s="18">
        <v>1195.297730045774</v>
      </c>
      <c r="H16" s="55">
        <v>952</v>
      </c>
      <c r="I16" s="22">
        <v>3000</v>
      </c>
    </row>
    <row r="17" spans="1:9" ht="13.7" customHeight="1" x14ac:dyDescent="0.2">
      <c r="A17" s="35" t="s">
        <v>28</v>
      </c>
      <c r="B17" s="20">
        <v>3621</v>
      </c>
      <c r="C17" s="20">
        <v>1499</v>
      </c>
      <c r="D17" s="20">
        <v>2122</v>
      </c>
      <c r="E17" s="21">
        <v>2181</v>
      </c>
      <c r="F17" s="21" t="s">
        <v>86</v>
      </c>
      <c r="G17" s="18">
        <v>1440</v>
      </c>
      <c r="H17" s="55">
        <v>593</v>
      </c>
      <c r="I17" s="22">
        <v>3028</v>
      </c>
    </row>
    <row r="18" spans="1:9" ht="14.25" customHeight="1" x14ac:dyDescent="0.2">
      <c r="A18" s="35" t="s">
        <v>29</v>
      </c>
      <c r="B18" s="20">
        <v>1519</v>
      </c>
      <c r="C18" s="20">
        <v>857</v>
      </c>
      <c r="D18" s="20">
        <v>662</v>
      </c>
      <c r="E18" s="17">
        <v>1198.0166401017236</v>
      </c>
      <c r="F18" s="17">
        <v>8.1820180416587522</v>
      </c>
      <c r="G18" s="18">
        <v>312.80134185661763</v>
      </c>
      <c r="H18" s="55">
        <v>229</v>
      </c>
      <c r="I18" s="22">
        <v>1290</v>
      </c>
    </row>
    <row r="19" spans="1:9" ht="13.7" customHeight="1" x14ac:dyDescent="0.2">
      <c r="A19" s="35" t="s">
        <v>30</v>
      </c>
      <c r="B19" s="20">
        <v>1164</v>
      </c>
      <c r="C19" s="20">
        <v>546</v>
      </c>
      <c r="D19" s="20">
        <v>618</v>
      </c>
      <c r="E19" s="17">
        <v>989.63570289399308</v>
      </c>
      <c r="F19" s="21">
        <v>9.3144066192162214</v>
      </c>
      <c r="G19" s="18">
        <v>165.0498904867907</v>
      </c>
      <c r="H19" s="55">
        <v>327</v>
      </c>
      <c r="I19" s="22">
        <v>837</v>
      </c>
    </row>
    <row r="20" spans="1:9" ht="13.7" customHeight="1" x14ac:dyDescent="0.2">
      <c r="A20" s="35" t="s">
        <v>31</v>
      </c>
      <c r="B20" s="20">
        <v>2920</v>
      </c>
      <c r="C20" s="20">
        <v>595</v>
      </c>
      <c r="D20" s="20">
        <v>2325</v>
      </c>
      <c r="E20" s="21">
        <v>1960.0928520034115</v>
      </c>
      <c r="F20" s="21">
        <v>106.45757075374897</v>
      </c>
      <c r="G20" s="18">
        <v>853.4495772428395</v>
      </c>
      <c r="H20" s="55">
        <v>469</v>
      </c>
      <c r="I20" s="22">
        <v>2451</v>
      </c>
    </row>
    <row r="21" spans="1:9" ht="15" customHeight="1" x14ac:dyDescent="0.2">
      <c r="A21" s="35" t="s">
        <v>32</v>
      </c>
      <c r="B21" s="20">
        <v>2421</v>
      </c>
      <c r="C21" s="20">
        <v>923</v>
      </c>
      <c r="D21" s="20">
        <v>1498</v>
      </c>
      <c r="E21" s="21">
        <v>2052.5153323561431</v>
      </c>
      <c r="F21" s="21">
        <v>101.30827054764643</v>
      </c>
      <c r="G21" s="18">
        <v>267.17639709621051</v>
      </c>
      <c r="H21" s="55">
        <v>673</v>
      </c>
      <c r="I21" s="22">
        <v>1748</v>
      </c>
    </row>
    <row r="22" spans="1:9" ht="13.7" customHeight="1" x14ac:dyDescent="0.2">
      <c r="A22" s="35" t="s">
        <v>33</v>
      </c>
      <c r="B22" s="20">
        <v>2193</v>
      </c>
      <c r="C22" s="20">
        <v>869</v>
      </c>
      <c r="D22" s="20">
        <v>1324</v>
      </c>
      <c r="E22" s="17">
        <v>1294.8518846271095</v>
      </c>
      <c r="F22" s="21">
        <v>7.0219354643301299</v>
      </c>
      <c r="G22" s="18">
        <v>891.1261799085604</v>
      </c>
      <c r="H22" s="55">
        <v>413</v>
      </c>
      <c r="I22" s="22">
        <v>1780</v>
      </c>
    </row>
    <row r="23" spans="1:9" ht="14.25" customHeight="1" x14ac:dyDescent="0.2">
      <c r="A23" s="35" t="s">
        <v>34</v>
      </c>
      <c r="B23" s="20">
        <v>3112</v>
      </c>
      <c r="C23" s="20">
        <v>1192</v>
      </c>
      <c r="D23" s="20">
        <v>1920</v>
      </c>
      <c r="E23" s="17">
        <v>2139.7292459002983</v>
      </c>
      <c r="F23" s="21">
        <v>34.695454545454545</v>
      </c>
      <c r="G23" s="18">
        <v>937.57529955424707</v>
      </c>
      <c r="H23" s="55">
        <v>667</v>
      </c>
      <c r="I23" s="22">
        <v>2445</v>
      </c>
    </row>
    <row r="24" spans="1:9" ht="14.25" customHeight="1" x14ac:dyDescent="0.2">
      <c r="A24" s="35" t="s">
        <v>35</v>
      </c>
      <c r="B24" s="20">
        <v>1884</v>
      </c>
      <c r="C24" s="20">
        <v>724</v>
      </c>
      <c r="D24" s="20">
        <v>1160</v>
      </c>
      <c r="E24" s="21">
        <v>1246.5058707729052</v>
      </c>
      <c r="F24" s="21">
        <v>76.42896908495149</v>
      </c>
      <c r="G24" s="18">
        <v>561.06516014214333</v>
      </c>
      <c r="H24" s="55">
        <v>394</v>
      </c>
      <c r="I24" s="22">
        <v>1490</v>
      </c>
    </row>
    <row r="25" spans="1:9" ht="14.25" customHeight="1" x14ac:dyDescent="0.2">
      <c r="A25" s="35" t="s">
        <v>36</v>
      </c>
      <c r="B25" s="20">
        <v>825</v>
      </c>
      <c r="C25" s="20">
        <v>125</v>
      </c>
      <c r="D25" s="20">
        <v>700</v>
      </c>
      <c r="E25" s="21">
        <v>792.04</v>
      </c>
      <c r="F25" s="21">
        <v>7.4425806451612901</v>
      </c>
      <c r="G25" s="18">
        <v>25.517419354838747</v>
      </c>
      <c r="H25" s="55">
        <v>170</v>
      </c>
      <c r="I25" s="22">
        <v>655</v>
      </c>
    </row>
    <row r="26" spans="1:9" ht="14.25" customHeight="1" x14ac:dyDescent="0.2">
      <c r="A26" s="35" t="s">
        <v>37</v>
      </c>
      <c r="B26" s="20">
        <v>954</v>
      </c>
      <c r="C26" s="20">
        <v>247</v>
      </c>
      <c r="D26" s="20">
        <v>707</v>
      </c>
      <c r="E26" s="17">
        <v>871</v>
      </c>
      <c r="F26" s="21">
        <v>17</v>
      </c>
      <c r="G26" s="18">
        <v>66</v>
      </c>
      <c r="H26" s="55">
        <v>166</v>
      </c>
      <c r="I26" s="22">
        <v>788</v>
      </c>
    </row>
    <row r="27" spans="1:9" ht="13.7" customHeight="1" x14ac:dyDescent="0.2">
      <c r="A27" s="35" t="s">
        <v>38</v>
      </c>
      <c r="B27" s="20">
        <v>4399</v>
      </c>
      <c r="C27" s="20">
        <v>1779</v>
      </c>
      <c r="D27" s="20">
        <v>2620</v>
      </c>
      <c r="E27" s="21">
        <v>3453.0084218731859</v>
      </c>
      <c r="F27" s="22">
        <v>82.31933664856885</v>
      </c>
      <c r="G27" s="18">
        <v>863.67224147824527</v>
      </c>
      <c r="H27" s="55">
        <v>971</v>
      </c>
      <c r="I27" s="22">
        <v>3428</v>
      </c>
    </row>
    <row r="28" spans="1:9" ht="14.25" customHeight="1" x14ac:dyDescent="0.2">
      <c r="A28" s="34" t="s">
        <v>39</v>
      </c>
      <c r="B28" s="20">
        <v>1695</v>
      </c>
      <c r="C28" s="20">
        <v>1252</v>
      </c>
      <c r="D28" s="20">
        <v>443</v>
      </c>
      <c r="E28" s="17">
        <v>1546.7449242033135</v>
      </c>
      <c r="F28" s="22">
        <v>18.040836344863191</v>
      </c>
      <c r="G28" s="18">
        <v>130.21423945182329</v>
      </c>
      <c r="H28" s="55">
        <v>386</v>
      </c>
      <c r="I28" s="22">
        <v>1309</v>
      </c>
    </row>
    <row r="29" spans="1:9" ht="13.7" customHeight="1" x14ac:dyDescent="0.2">
      <c r="A29" s="35" t="s">
        <v>40</v>
      </c>
      <c r="B29" s="20">
        <v>709</v>
      </c>
      <c r="C29" s="20">
        <v>307</v>
      </c>
      <c r="D29" s="20">
        <v>402</v>
      </c>
      <c r="E29" s="17">
        <v>672</v>
      </c>
      <c r="F29" s="22" t="s">
        <v>86</v>
      </c>
      <c r="G29" s="18">
        <v>37</v>
      </c>
      <c r="H29" s="55">
        <v>123</v>
      </c>
      <c r="I29" s="22">
        <v>586</v>
      </c>
    </row>
    <row r="30" spans="1:9" ht="13.7" customHeight="1" x14ac:dyDescent="0.2">
      <c r="A30" s="35" t="s">
        <v>41</v>
      </c>
      <c r="B30" s="20">
        <v>1788</v>
      </c>
      <c r="C30" s="20">
        <v>634</v>
      </c>
      <c r="D30" s="20">
        <v>1154</v>
      </c>
      <c r="E30" s="17">
        <v>1784.9970609845702</v>
      </c>
      <c r="F30" s="22">
        <v>2.0029390154298312</v>
      </c>
      <c r="G30" s="18">
        <v>0.99999999999994316</v>
      </c>
      <c r="H30" s="55">
        <v>218</v>
      </c>
      <c r="I30" s="22">
        <v>1570</v>
      </c>
    </row>
    <row r="31" spans="1:9" ht="13.7" customHeight="1" x14ac:dyDescent="0.2">
      <c r="A31" s="35" t="s">
        <v>42</v>
      </c>
      <c r="B31" s="20">
        <v>277</v>
      </c>
      <c r="C31" s="20">
        <v>73</v>
      </c>
      <c r="D31" s="20">
        <v>204</v>
      </c>
      <c r="E31" s="17">
        <v>277</v>
      </c>
      <c r="F31" s="22" t="s">
        <v>86</v>
      </c>
      <c r="G31" s="22" t="s">
        <v>86</v>
      </c>
      <c r="H31" s="55">
        <v>52</v>
      </c>
      <c r="I31" s="22">
        <v>225</v>
      </c>
    </row>
    <row r="32" spans="1:9" ht="13.7" customHeight="1" x14ac:dyDescent="0.2">
      <c r="A32" s="35" t="s">
        <v>43</v>
      </c>
      <c r="B32" s="20">
        <v>430</v>
      </c>
      <c r="C32" s="20">
        <v>79</v>
      </c>
      <c r="D32" s="20">
        <v>351</v>
      </c>
      <c r="E32" s="17">
        <v>425.88</v>
      </c>
      <c r="F32" s="22">
        <v>1</v>
      </c>
      <c r="G32" s="18">
        <v>3.1200000000000045</v>
      </c>
      <c r="H32" s="55">
        <v>92</v>
      </c>
      <c r="I32" s="22">
        <v>338</v>
      </c>
    </row>
    <row r="33" spans="1:9" ht="13.7" customHeight="1" x14ac:dyDescent="0.2">
      <c r="A33" s="35" t="s">
        <v>44</v>
      </c>
      <c r="B33" s="20">
        <v>721</v>
      </c>
      <c r="C33" s="20">
        <v>146</v>
      </c>
      <c r="D33" s="20">
        <v>575</v>
      </c>
      <c r="E33" s="17">
        <v>473.31293463143254</v>
      </c>
      <c r="F33" s="22">
        <v>190.52851182197497</v>
      </c>
      <c r="G33" s="18">
        <v>57.158553546592486</v>
      </c>
      <c r="H33" s="55">
        <v>135</v>
      </c>
      <c r="I33" s="22">
        <v>586</v>
      </c>
    </row>
    <row r="34" spans="1:9" ht="12" customHeight="1" x14ac:dyDescent="0.2">
      <c r="A34" s="32"/>
      <c r="B34" s="17"/>
      <c r="C34" s="17"/>
      <c r="D34" s="17"/>
      <c r="E34" s="17"/>
      <c r="F34" s="22"/>
      <c r="G34" s="22"/>
      <c r="H34" s="55"/>
      <c r="I34" s="45"/>
    </row>
    <row r="35" spans="1:9" ht="14.25" customHeight="1" x14ac:dyDescent="0.25">
      <c r="A35" s="36" t="s">
        <v>45</v>
      </c>
      <c r="B35" s="23">
        <v>1230</v>
      </c>
      <c r="C35" s="23">
        <v>673</v>
      </c>
      <c r="D35" s="23">
        <v>557</v>
      </c>
      <c r="E35" s="24">
        <v>1211</v>
      </c>
      <c r="F35" s="25">
        <v>13</v>
      </c>
      <c r="G35" s="64">
        <v>6</v>
      </c>
      <c r="H35" s="13">
        <v>238</v>
      </c>
      <c r="I35" s="25">
        <v>992</v>
      </c>
    </row>
    <row r="36" spans="1:9" ht="12" customHeight="1" x14ac:dyDescent="0.25">
      <c r="A36" s="32"/>
      <c r="B36" s="17"/>
      <c r="C36" s="17"/>
      <c r="D36" s="17"/>
      <c r="E36" s="17"/>
      <c r="F36" s="18"/>
      <c r="G36" s="18"/>
      <c r="H36" s="13"/>
      <c r="I36" s="45"/>
    </row>
    <row r="37" spans="1:9" ht="14.25" customHeight="1" x14ac:dyDescent="0.25">
      <c r="A37" s="39" t="s">
        <v>4</v>
      </c>
      <c r="B37" s="13">
        <v>39061</v>
      </c>
      <c r="C37" s="13">
        <v>11867</v>
      </c>
      <c r="D37" s="13">
        <v>27194</v>
      </c>
      <c r="E37" s="13">
        <v>24850</v>
      </c>
      <c r="F37" s="14">
        <v>1234.7008875425286</v>
      </c>
      <c r="G37" s="14">
        <v>12976.299112457471</v>
      </c>
      <c r="H37" s="14">
        <v>6997</v>
      </c>
      <c r="I37" s="14">
        <v>32064</v>
      </c>
    </row>
    <row r="38" spans="1:9" ht="9" customHeight="1" x14ac:dyDescent="0.25">
      <c r="A38" s="32"/>
      <c r="B38" s="17"/>
      <c r="C38" s="17"/>
      <c r="D38" s="17"/>
      <c r="E38" s="17"/>
      <c r="F38" s="18"/>
      <c r="G38" s="18"/>
      <c r="H38" s="13"/>
      <c r="I38" s="45"/>
    </row>
    <row r="39" spans="1:9" ht="13.7" customHeight="1" x14ac:dyDescent="0.2">
      <c r="A39" s="35" t="s">
        <v>47</v>
      </c>
      <c r="B39" s="20">
        <v>3239</v>
      </c>
      <c r="C39" s="20">
        <v>1072</v>
      </c>
      <c r="D39" s="20">
        <v>2167</v>
      </c>
      <c r="E39" s="17">
        <v>2401</v>
      </c>
      <c r="F39" s="18">
        <v>109</v>
      </c>
      <c r="G39" s="18">
        <v>729</v>
      </c>
      <c r="H39" s="55">
        <v>749</v>
      </c>
      <c r="I39" s="22">
        <v>2490</v>
      </c>
    </row>
    <row r="40" spans="1:9" ht="13.7" customHeight="1" x14ac:dyDescent="0.2">
      <c r="A40" s="35" t="s">
        <v>46</v>
      </c>
      <c r="B40" s="20">
        <v>3100</v>
      </c>
      <c r="C40" s="20">
        <v>1178</v>
      </c>
      <c r="D40" s="20">
        <v>1922</v>
      </c>
      <c r="E40" s="21">
        <v>2123</v>
      </c>
      <c r="F40" s="22">
        <v>23</v>
      </c>
      <c r="G40" s="18">
        <v>954</v>
      </c>
      <c r="H40" s="55">
        <v>611</v>
      </c>
      <c r="I40" s="22">
        <v>2489</v>
      </c>
    </row>
    <row r="41" spans="1:9" ht="14.25" customHeight="1" x14ac:dyDescent="0.2">
      <c r="A41" s="35" t="s">
        <v>48</v>
      </c>
      <c r="B41" s="20">
        <v>4305</v>
      </c>
      <c r="C41" s="20">
        <v>1251</v>
      </c>
      <c r="D41" s="20">
        <v>3054</v>
      </c>
      <c r="E41" s="21">
        <v>3240</v>
      </c>
      <c r="F41" s="22">
        <v>150</v>
      </c>
      <c r="G41" s="18">
        <v>915</v>
      </c>
      <c r="H41" s="55">
        <v>1067</v>
      </c>
      <c r="I41" s="22">
        <v>3238</v>
      </c>
    </row>
    <row r="42" spans="1:9" ht="14.25" customHeight="1" x14ac:dyDescent="0.2">
      <c r="A42" s="34" t="s">
        <v>49</v>
      </c>
      <c r="B42" s="20">
        <v>8622</v>
      </c>
      <c r="C42" s="20">
        <v>2186</v>
      </c>
      <c r="D42" s="20">
        <v>6436</v>
      </c>
      <c r="E42" s="21">
        <v>3968</v>
      </c>
      <c r="F42" s="22">
        <v>196</v>
      </c>
      <c r="G42" s="18">
        <v>4458</v>
      </c>
      <c r="H42" s="55">
        <v>1211</v>
      </c>
      <c r="I42" s="22">
        <v>7411</v>
      </c>
    </row>
    <row r="43" spans="1:9" ht="14.25" customHeight="1" x14ac:dyDescent="0.2">
      <c r="A43" s="32" t="s">
        <v>50</v>
      </c>
      <c r="B43" s="20">
        <v>707</v>
      </c>
      <c r="C43" s="20">
        <v>232</v>
      </c>
      <c r="D43" s="20">
        <v>475</v>
      </c>
      <c r="E43" s="21">
        <v>685</v>
      </c>
      <c r="F43" s="22">
        <v>5.3793424079138372</v>
      </c>
      <c r="G43" s="18">
        <v>16.620657592086161</v>
      </c>
      <c r="H43" s="55">
        <v>152</v>
      </c>
      <c r="I43" s="22">
        <v>555</v>
      </c>
    </row>
    <row r="44" spans="1:9" ht="13.7" customHeight="1" x14ac:dyDescent="0.2">
      <c r="A44" s="34" t="s">
        <v>51</v>
      </c>
      <c r="B44" s="20">
        <v>1631</v>
      </c>
      <c r="C44" s="20">
        <v>674</v>
      </c>
      <c r="D44" s="20">
        <v>957</v>
      </c>
      <c r="E44" s="21">
        <v>1058</v>
      </c>
      <c r="F44" s="22">
        <v>60</v>
      </c>
      <c r="G44" s="18">
        <v>513</v>
      </c>
      <c r="H44" s="55">
        <v>319</v>
      </c>
      <c r="I44" s="22">
        <v>1312</v>
      </c>
    </row>
    <row r="45" spans="1:9" ht="13.7" customHeight="1" x14ac:dyDescent="0.2">
      <c r="A45" s="34" t="s">
        <v>52</v>
      </c>
      <c r="B45" s="20">
        <v>963</v>
      </c>
      <c r="C45" s="20">
        <v>223</v>
      </c>
      <c r="D45" s="20">
        <v>740</v>
      </c>
      <c r="E45" s="21">
        <v>559</v>
      </c>
      <c r="F45" s="22">
        <v>30.321545134614723</v>
      </c>
      <c r="G45" s="18">
        <v>373.67845486538528</v>
      </c>
      <c r="H45" s="55">
        <v>204</v>
      </c>
      <c r="I45" s="22">
        <v>759</v>
      </c>
    </row>
    <row r="46" spans="1:9" ht="13.7" customHeight="1" x14ac:dyDescent="0.2">
      <c r="A46" s="34" t="s">
        <v>53</v>
      </c>
      <c r="B46" s="20">
        <v>5791</v>
      </c>
      <c r="C46" s="20">
        <v>1622</v>
      </c>
      <c r="D46" s="20">
        <v>4169</v>
      </c>
      <c r="E46" s="21">
        <v>3608</v>
      </c>
      <c r="F46" s="22">
        <v>267</v>
      </c>
      <c r="G46" s="18">
        <v>1916</v>
      </c>
      <c r="H46" s="55">
        <v>893</v>
      </c>
      <c r="I46" s="22">
        <v>4898</v>
      </c>
    </row>
    <row r="47" spans="1:9" ht="14.25" customHeight="1" x14ac:dyDescent="0.2">
      <c r="A47" s="34" t="s">
        <v>54</v>
      </c>
      <c r="B47" s="20">
        <v>5203</v>
      </c>
      <c r="C47" s="20">
        <v>1403</v>
      </c>
      <c r="D47" s="20">
        <v>3800</v>
      </c>
      <c r="E47" s="21">
        <v>2798</v>
      </c>
      <c r="F47" s="22">
        <v>136</v>
      </c>
      <c r="G47" s="18">
        <v>2269</v>
      </c>
      <c r="H47" s="55">
        <v>682</v>
      </c>
      <c r="I47" s="22">
        <v>4521</v>
      </c>
    </row>
    <row r="48" spans="1:9" ht="13.7" customHeight="1" x14ac:dyDescent="0.2">
      <c r="A48" s="35" t="s">
        <v>55</v>
      </c>
      <c r="B48" s="20">
        <v>5500</v>
      </c>
      <c r="C48" s="20">
        <v>2026</v>
      </c>
      <c r="D48" s="20">
        <v>3474</v>
      </c>
      <c r="E48" s="17">
        <v>4410</v>
      </c>
      <c r="F48" s="18">
        <v>258</v>
      </c>
      <c r="G48" s="18">
        <v>832</v>
      </c>
      <c r="H48" s="55">
        <v>1109</v>
      </c>
      <c r="I48" s="22">
        <v>4391</v>
      </c>
    </row>
    <row r="49" spans="1:9" ht="9.75" customHeight="1" x14ac:dyDescent="0.25">
      <c r="A49" s="35"/>
      <c r="B49" s="20"/>
      <c r="C49" s="20"/>
      <c r="D49" s="20"/>
      <c r="E49" s="17"/>
      <c r="F49" s="18"/>
      <c r="G49" s="18"/>
      <c r="H49" s="13"/>
      <c r="I49" s="45"/>
    </row>
    <row r="50" spans="1:9" ht="14.25" customHeight="1" x14ac:dyDescent="0.25">
      <c r="A50" s="37" t="s">
        <v>23</v>
      </c>
      <c r="B50" s="23">
        <v>2331</v>
      </c>
      <c r="C50" s="23">
        <v>697</v>
      </c>
      <c r="D50" s="23">
        <v>1634</v>
      </c>
      <c r="E50" s="23">
        <v>1424.9321467072839</v>
      </c>
      <c r="F50" s="26">
        <v>49.300150577742038</v>
      </c>
      <c r="G50" s="26">
        <v>856.76770271497389</v>
      </c>
      <c r="H50" s="26">
        <v>455</v>
      </c>
      <c r="I50" s="26">
        <v>1876</v>
      </c>
    </row>
    <row r="51" spans="1:9" ht="9.75" customHeight="1" x14ac:dyDescent="0.25">
      <c r="A51" s="37"/>
      <c r="B51" s="23"/>
      <c r="C51" s="23"/>
      <c r="D51" s="23"/>
      <c r="E51" s="17"/>
      <c r="F51" s="18"/>
      <c r="G51" s="18"/>
      <c r="H51" s="13"/>
      <c r="I51" s="45"/>
    </row>
    <row r="52" spans="1:9" ht="12.95" customHeight="1" x14ac:dyDescent="0.2">
      <c r="A52" s="32" t="s">
        <v>56</v>
      </c>
      <c r="B52" s="20">
        <v>764</v>
      </c>
      <c r="C52" s="20">
        <v>210</v>
      </c>
      <c r="D52" s="20">
        <v>554</v>
      </c>
      <c r="E52" s="21">
        <v>372</v>
      </c>
      <c r="F52" s="22">
        <v>27.159188034188034</v>
      </c>
      <c r="G52" s="18">
        <v>364.84081196581195</v>
      </c>
      <c r="H52" s="55">
        <v>122</v>
      </c>
      <c r="I52" s="22">
        <v>642</v>
      </c>
    </row>
    <row r="53" spans="1:9" ht="12.95" customHeight="1" x14ac:dyDescent="0.2">
      <c r="A53" s="32" t="s">
        <v>88</v>
      </c>
      <c r="B53" s="20">
        <v>88</v>
      </c>
      <c r="C53" s="20">
        <v>44</v>
      </c>
      <c r="D53" s="20">
        <v>44</v>
      </c>
      <c r="E53" s="21">
        <v>88</v>
      </c>
      <c r="F53" s="22" t="s">
        <v>86</v>
      </c>
      <c r="G53" s="22" t="s">
        <v>86</v>
      </c>
      <c r="H53" s="55">
        <v>59</v>
      </c>
      <c r="I53" s="22">
        <v>29</v>
      </c>
    </row>
    <row r="54" spans="1:9" ht="14.25" customHeight="1" x14ac:dyDescent="0.2">
      <c r="A54" s="32" t="s">
        <v>57</v>
      </c>
      <c r="B54" s="20">
        <v>237</v>
      </c>
      <c r="C54" s="20">
        <v>78</v>
      </c>
      <c r="D54" s="20">
        <v>159</v>
      </c>
      <c r="E54" s="21">
        <v>93.871015235362449</v>
      </c>
      <c r="F54" s="22">
        <v>2.0666666666666669</v>
      </c>
      <c r="G54" s="18">
        <v>141.06231809797089</v>
      </c>
      <c r="H54" s="55">
        <v>60</v>
      </c>
      <c r="I54" s="22">
        <v>177</v>
      </c>
    </row>
    <row r="55" spans="1:9" ht="14.25" customHeight="1" x14ac:dyDescent="0.2">
      <c r="A55" s="32" t="s">
        <v>58</v>
      </c>
      <c r="B55" s="20">
        <v>554</v>
      </c>
      <c r="C55" s="20">
        <v>168</v>
      </c>
      <c r="D55" s="20">
        <v>386</v>
      </c>
      <c r="E55" s="21">
        <v>312</v>
      </c>
      <c r="F55" s="22">
        <v>15</v>
      </c>
      <c r="G55" s="18">
        <v>227</v>
      </c>
      <c r="H55" s="55">
        <v>82</v>
      </c>
      <c r="I55" s="22">
        <v>472</v>
      </c>
    </row>
    <row r="56" spans="1:9" ht="14.25" customHeight="1" x14ac:dyDescent="0.2">
      <c r="A56" s="32" t="s">
        <v>59</v>
      </c>
      <c r="B56" s="20">
        <v>688</v>
      </c>
      <c r="C56" s="20">
        <v>197</v>
      </c>
      <c r="D56" s="20">
        <v>491</v>
      </c>
      <c r="E56" s="21">
        <v>559.0611314719215</v>
      </c>
      <c r="F56" s="22">
        <v>5.0742958768873407</v>
      </c>
      <c r="G56" s="18">
        <v>123.86457265119117</v>
      </c>
      <c r="H56" s="55">
        <v>132</v>
      </c>
      <c r="I56" s="22">
        <v>556</v>
      </c>
    </row>
    <row r="57" spans="1:9" ht="9.75" customHeight="1" x14ac:dyDescent="0.2">
      <c r="A57" s="32"/>
      <c r="B57" s="20"/>
      <c r="C57" s="20"/>
      <c r="D57" s="20"/>
      <c r="E57" s="21"/>
      <c r="F57" s="22"/>
      <c r="G57" s="18"/>
      <c r="H57" s="55"/>
      <c r="I57" s="45"/>
    </row>
    <row r="58" spans="1:9" ht="14.25" customHeight="1" x14ac:dyDescent="0.25">
      <c r="A58" s="38" t="s">
        <v>24</v>
      </c>
      <c r="B58" s="23">
        <v>3937</v>
      </c>
      <c r="C58" s="23">
        <v>1544</v>
      </c>
      <c r="D58" s="23">
        <v>2393</v>
      </c>
      <c r="E58" s="23">
        <v>3363.567994187988</v>
      </c>
      <c r="F58" s="23">
        <v>98</v>
      </c>
      <c r="G58" s="26">
        <v>475.43200581201211</v>
      </c>
      <c r="H58" s="26">
        <v>1128</v>
      </c>
      <c r="I58" s="26">
        <v>2809</v>
      </c>
    </row>
    <row r="59" spans="1:9" ht="9" customHeight="1" x14ac:dyDescent="0.25">
      <c r="A59" s="32"/>
      <c r="B59" s="20"/>
      <c r="C59" s="20"/>
      <c r="D59" s="20"/>
      <c r="E59" s="21"/>
      <c r="F59" s="22"/>
      <c r="G59" s="18"/>
      <c r="H59" s="13"/>
      <c r="I59" s="45"/>
    </row>
    <row r="60" spans="1:9" ht="13.5" customHeight="1" x14ac:dyDescent="0.2">
      <c r="A60" s="34" t="s">
        <v>60</v>
      </c>
      <c r="B60" s="20">
        <v>397</v>
      </c>
      <c r="C60" s="20">
        <v>137</v>
      </c>
      <c r="D60" s="20">
        <v>260</v>
      </c>
      <c r="E60" s="21">
        <v>355.95384615384614</v>
      </c>
      <c r="F60" s="22">
        <v>3</v>
      </c>
      <c r="G60" s="22">
        <v>38.046153846153857</v>
      </c>
      <c r="H60" s="55">
        <v>57</v>
      </c>
      <c r="I60" s="22">
        <v>340</v>
      </c>
    </row>
    <row r="61" spans="1:9" ht="13.35" customHeight="1" x14ac:dyDescent="0.2">
      <c r="A61" s="34" t="s">
        <v>61</v>
      </c>
      <c r="B61" s="20">
        <v>23</v>
      </c>
      <c r="C61" s="20">
        <v>12</v>
      </c>
      <c r="D61" s="20">
        <v>11</v>
      </c>
      <c r="E61" s="21">
        <v>22</v>
      </c>
      <c r="F61" s="22" t="s">
        <v>86</v>
      </c>
      <c r="G61" s="22">
        <v>1</v>
      </c>
      <c r="H61" s="55">
        <v>15</v>
      </c>
      <c r="I61" s="22">
        <v>8</v>
      </c>
    </row>
    <row r="62" spans="1:9" ht="13.35" customHeight="1" x14ac:dyDescent="0.2">
      <c r="A62" s="34" t="s">
        <v>62</v>
      </c>
      <c r="B62" s="20">
        <v>661</v>
      </c>
      <c r="C62" s="20">
        <v>309</v>
      </c>
      <c r="D62" s="20">
        <v>352</v>
      </c>
      <c r="E62" s="21">
        <v>542.17619047619041</v>
      </c>
      <c r="F62" s="22" t="s">
        <v>86</v>
      </c>
      <c r="G62" s="22">
        <v>118.82380952380959</v>
      </c>
      <c r="H62" s="55">
        <v>137</v>
      </c>
      <c r="I62" s="22">
        <v>524</v>
      </c>
    </row>
    <row r="63" spans="1:9" ht="13.35" customHeight="1" x14ac:dyDescent="0.2">
      <c r="A63" s="34" t="s">
        <v>63</v>
      </c>
      <c r="B63" s="20">
        <v>380</v>
      </c>
      <c r="C63" s="20">
        <v>200</v>
      </c>
      <c r="D63" s="20">
        <v>180</v>
      </c>
      <c r="E63" s="21">
        <v>203</v>
      </c>
      <c r="F63" s="22">
        <v>79</v>
      </c>
      <c r="G63" s="22">
        <v>98</v>
      </c>
      <c r="H63" s="55">
        <v>131</v>
      </c>
      <c r="I63" s="22">
        <v>249</v>
      </c>
    </row>
    <row r="64" spans="1:9" ht="14.25" customHeight="1" x14ac:dyDescent="0.2">
      <c r="A64" s="34" t="s">
        <v>64</v>
      </c>
      <c r="B64" s="20">
        <v>143</v>
      </c>
      <c r="C64" s="20">
        <v>34</v>
      </c>
      <c r="D64" s="20">
        <v>109</v>
      </c>
      <c r="E64" s="21">
        <v>132</v>
      </c>
      <c r="F64" s="22">
        <v>1</v>
      </c>
      <c r="G64" s="22">
        <v>10</v>
      </c>
      <c r="H64" s="55" t="s">
        <v>86</v>
      </c>
      <c r="I64" s="22">
        <v>143</v>
      </c>
    </row>
    <row r="65" spans="1:9" ht="14.25" customHeight="1" x14ac:dyDescent="0.2">
      <c r="A65" s="32" t="s">
        <v>67</v>
      </c>
      <c r="B65" s="20">
        <v>264</v>
      </c>
      <c r="C65" s="20">
        <v>24</v>
      </c>
      <c r="D65" s="20">
        <v>240</v>
      </c>
      <c r="E65" s="21">
        <v>173.93156986774008</v>
      </c>
      <c r="F65" s="22">
        <v>4</v>
      </c>
      <c r="G65" s="22">
        <v>86.06843013225992</v>
      </c>
      <c r="H65" s="55">
        <v>29</v>
      </c>
      <c r="I65" s="22">
        <v>235</v>
      </c>
    </row>
    <row r="66" spans="1:9" ht="14.25" customHeight="1" x14ac:dyDescent="0.2">
      <c r="A66" s="32" t="s">
        <v>66</v>
      </c>
      <c r="B66" s="20">
        <v>8</v>
      </c>
      <c r="C66" s="20">
        <v>1</v>
      </c>
      <c r="D66" s="20">
        <v>7</v>
      </c>
      <c r="E66" s="21">
        <v>4</v>
      </c>
      <c r="F66" s="22">
        <v>1</v>
      </c>
      <c r="G66" s="22">
        <v>3</v>
      </c>
      <c r="H66" s="55" t="s">
        <v>86</v>
      </c>
      <c r="I66" s="22">
        <v>8</v>
      </c>
    </row>
    <row r="67" spans="1:9" ht="13.5" customHeight="1" x14ac:dyDescent="0.2">
      <c r="A67" s="32" t="s">
        <v>65</v>
      </c>
      <c r="B67" s="20">
        <v>121</v>
      </c>
      <c r="C67" s="20">
        <v>23</v>
      </c>
      <c r="D67" s="20">
        <v>98</v>
      </c>
      <c r="E67" s="21">
        <v>101</v>
      </c>
      <c r="F67" s="22">
        <v>1</v>
      </c>
      <c r="G67" s="22">
        <v>19</v>
      </c>
      <c r="H67" s="55">
        <v>21</v>
      </c>
      <c r="I67" s="22">
        <v>100</v>
      </c>
    </row>
    <row r="68" spans="1:9" ht="13.35" customHeight="1" x14ac:dyDescent="0.2">
      <c r="A68" s="34" t="s">
        <v>68</v>
      </c>
      <c r="B68" s="20">
        <v>51</v>
      </c>
      <c r="C68" s="20">
        <v>18</v>
      </c>
      <c r="D68" s="20">
        <v>33</v>
      </c>
      <c r="E68" s="21">
        <v>51</v>
      </c>
      <c r="F68" s="22" t="s">
        <v>86</v>
      </c>
      <c r="G68" s="22" t="s">
        <v>86</v>
      </c>
      <c r="H68" s="55">
        <v>25</v>
      </c>
      <c r="I68" s="22">
        <v>26</v>
      </c>
    </row>
    <row r="69" spans="1:9" ht="13.5" customHeight="1" x14ac:dyDescent="0.2">
      <c r="A69" s="34" t="s">
        <v>69</v>
      </c>
      <c r="B69" s="20">
        <v>13</v>
      </c>
      <c r="C69" s="20">
        <v>2</v>
      </c>
      <c r="D69" s="20">
        <v>11</v>
      </c>
      <c r="E69" s="21">
        <v>13</v>
      </c>
      <c r="F69" s="22" t="s">
        <v>86</v>
      </c>
      <c r="G69" s="22" t="s">
        <v>86</v>
      </c>
      <c r="H69" s="55" t="s">
        <v>86</v>
      </c>
      <c r="I69" s="22">
        <v>13</v>
      </c>
    </row>
    <row r="70" spans="1:9" ht="13.35" customHeight="1" x14ac:dyDescent="0.2">
      <c r="A70" s="34" t="s">
        <v>70</v>
      </c>
      <c r="B70" s="20">
        <v>7</v>
      </c>
      <c r="C70" s="20">
        <v>3</v>
      </c>
      <c r="D70" s="20">
        <v>4</v>
      </c>
      <c r="E70" s="21">
        <v>7</v>
      </c>
      <c r="F70" s="22" t="s">
        <v>86</v>
      </c>
      <c r="G70" s="22" t="s">
        <v>86</v>
      </c>
      <c r="H70" s="55" t="s">
        <v>86</v>
      </c>
      <c r="I70" s="22">
        <v>7</v>
      </c>
    </row>
    <row r="71" spans="1:9" ht="13.35" customHeight="1" x14ac:dyDescent="0.2">
      <c r="A71" s="34" t="s">
        <v>72</v>
      </c>
      <c r="B71" s="20">
        <v>183</v>
      </c>
      <c r="C71" s="20">
        <v>52</v>
      </c>
      <c r="D71" s="20">
        <v>131</v>
      </c>
      <c r="E71" s="21">
        <v>162.74903474903476</v>
      </c>
      <c r="F71" s="22">
        <v>5</v>
      </c>
      <c r="G71" s="22">
        <v>15.250965250965237</v>
      </c>
      <c r="H71" s="55">
        <v>49</v>
      </c>
      <c r="I71" s="22">
        <v>134</v>
      </c>
    </row>
    <row r="72" spans="1:9" ht="14.25" customHeight="1" x14ac:dyDescent="0.2">
      <c r="A72" s="34" t="s">
        <v>73</v>
      </c>
      <c r="B72" s="20">
        <v>57</v>
      </c>
      <c r="C72" s="20">
        <v>9</v>
      </c>
      <c r="D72" s="20">
        <v>48</v>
      </c>
      <c r="E72" s="21">
        <v>49.757352941176471</v>
      </c>
      <c r="F72" s="22" t="s">
        <v>86</v>
      </c>
      <c r="G72" s="22">
        <v>7.242647058823529</v>
      </c>
      <c r="H72" s="55">
        <v>6</v>
      </c>
      <c r="I72" s="22">
        <v>51</v>
      </c>
    </row>
    <row r="73" spans="1:9" ht="14.25" customHeight="1" x14ac:dyDescent="0.2">
      <c r="A73" s="34" t="s">
        <v>90</v>
      </c>
      <c r="B73" s="20">
        <v>1</v>
      </c>
      <c r="C73" s="20" t="s">
        <v>86</v>
      </c>
      <c r="D73" s="20">
        <v>1</v>
      </c>
      <c r="E73" s="21">
        <v>1</v>
      </c>
      <c r="F73" s="22" t="s">
        <v>86</v>
      </c>
      <c r="G73" s="22" t="s">
        <v>86</v>
      </c>
      <c r="H73" s="55" t="s">
        <v>86</v>
      </c>
      <c r="I73" s="22">
        <v>1</v>
      </c>
    </row>
    <row r="74" spans="1:9" ht="13.35" customHeight="1" x14ac:dyDescent="0.2">
      <c r="A74" s="35" t="s">
        <v>79</v>
      </c>
      <c r="B74" s="20">
        <v>458</v>
      </c>
      <c r="C74" s="20">
        <v>169</v>
      </c>
      <c r="D74" s="20">
        <v>289</v>
      </c>
      <c r="E74" s="21">
        <v>385</v>
      </c>
      <c r="F74" s="22">
        <v>4</v>
      </c>
      <c r="G74" s="22">
        <v>69</v>
      </c>
      <c r="H74" s="55">
        <v>216</v>
      </c>
      <c r="I74" s="22">
        <v>242</v>
      </c>
    </row>
    <row r="75" spans="1:9" ht="13.5" customHeight="1" x14ac:dyDescent="0.2">
      <c r="A75" s="34" t="s">
        <v>75</v>
      </c>
      <c r="B75" s="20">
        <v>37</v>
      </c>
      <c r="C75" s="20">
        <v>4</v>
      </c>
      <c r="D75" s="20">
        <v>33</v>
      </c>
      <c r="E75" s="21">
        <v>36</v>
      </c>
      <c r="F75" s="22" t="s">
        <v>86</v>
      </c>
      <c r="G75" s="22">
        <v>1</v>
      </c>
      <c r="H75" s="55" t="s">
        <v>86</v>
      </c>
      <c r="I75" s="22">
        <v>37</v>
      </c>
    </row>
    <row r="76" spans="1:9" ht="13.5" customHeight="1" x14ac:dyDescent="0.2">
      <c r="A76" s="58" t="s">
        <v>87</v>
      </c>
      <c r="B76" s="20">
        <v>15</v>
      </c>
      <c r="C76" s="20">
        <v>15</v>
      </c>
      <c r="D76" s="20" t="s">
        <v>86</v>
      </c>
      <c r="E76" s="21">
        <v>15</v>
      </c>
      <c r="F76" s="22" t="s">
        <v>86</v>
      </c>
      <c r="G76" s="22" t="s">
        <v>86</v>
      </c>
      <c r="H76" s="55" t="s">
        <v>86</v>
      </c>
      <c r="I76" s="22">
        <v>15</v>
      </c>
    </row>
    <row r="77" spans="1:9" ht="13.5" customHeight="1" x14ac:dyDescent="0.2">
      <c r="A77" s="34" t="s">
        <v>77</v>
      </c>
      <c r="B77" s="20">
        <v>331</v>
      </c>
      <c r="C77" s="20">
        <v>171</v>
      </c>
      <c r="D77" s="20">
        <v>160</v>
      </c>
      <c r="E77" s="21">
        <v>329</v>
      </c>
      <c r="F77" s="22" t="s">
        <v>86</v>
      </c>
      <c r="G77" s="22">
        <v>2</v>
      </c>
      <c r="H77" s="55">
        <v>166</v>
      </c>
      <c r="I77" s="22">
        <v>165</v>
      </c>
    </row>
    <row r="78" spans="1:9" ht="14.25" customHeight="1" x14ac:dyDescent="0.2">
      <c r="A78" s="34" t="s">
        <v>76</v>
      </c>
      <c r="B78" s="20">
        <v>247</v>
      </c>
      <c r="C78" s="20">
        <v>98</v>
      </c>
      <c r="D78" s="20">
        <v>149</v>
      </c>
      <c r="E78" s="21">
        <v>246</v>
      </c>
      <c r="F78" s="22" t="s">
        <v>86</v>
      </c>
      <c r="G78" s="22">
        <v>1</v>
      </c>
      <c r="H78" s="55">
        <v>80</v>
      </c>
      <c r="I78" s="22">
        <v>167</v>
      </c>
    </row>
    <row r="79" spans="1:9" ht="13.5" customHeight="1" x14ac:dyDescent="0.2">
      <c r="A79" s="41" t="s">
        <v>74</v>
      </c>
      <c r="B79" s="42">
        <v>540</v>
      </c>
      <c r="C79" s="42">
        <v>263</v>
      </c>
      <c r="D79" s="42">
        <v>277</v>
      </c>
      <c r="E79" s="43">
        <v>534</v>
      </c>
      <c r="F79" s="27" t="s">
        <v>86</v>
      </c>
      <c r="G79" s="43">
        <v>6</v>
      </c>
      <c r="H79" s="57">
        <v>196</v>
      </c>
      <c r="I79" s="27">
        <v>344</v>
      </c>
    </row>
    <row r="80" spans="1:9" ht="13.5" customHeight="1" x14ac:dyDescent="0.2">
      <c r="A80" s="66"/>
      <c r="B80" s="67"/>
      <c r="C80" s="67"/>
      <c r="D80" s="67"/>
      <c r="E80" s="68"/>
      <c r="F80" s="68"/>
      <c r="G80" s="68"/>
      <c r="H80" s="69"/>
      <c r="I80" s="68"/>
    </row>
    <row r="81" spans="1:7" ht="14.25" x14ac:dyDescent="0.2">
      <c r="A81" s="65" t="s">
        <v>78</v>
      </c>
      <c r="B81" s="28"/>
      <c r="C81" s="28"/>
      <c r="D81" s="28"/>
      <c r="E81" s="3"/>
      <c r="F81" s="3"/>
      <c r="G81" s="3"/>
    </row>
    <row r="82" spans="1:7" ht="14.25" x14ac:dyDescent="0.2">
      <c r="A82" s="2"/>
      <c r="B82" s="28"/>
      <c r="C82" s="28"/>
      <c r="D82" s="28"/>
      <c r="E82" s="3"/>
      <c r="F82" s="3"/>
      <c r="G82" s="3"/>
    </row>
    <row r="83" spans="1:7" ht="14.25" x14ac:dyDescent="0.2">
      <c r="B83" s="28"/>
      <c r="C83" s="28"/>
      <c r="D83" s="28"/>
      <c r="E83" s="3"/>
      <c r="F83" s="3"/>
      <c r="G83" s="3"/>
    </row>
    <row r="84" spans="1:7" ht="14.25" x14ac:dyDescent="0.2">
      <c r="B84" s="28"/>
      <c r="C84" s="28"/>
      <c r="D84" s="28"/>
      <c r="E84" s="3"/>
      <c r="F84" s="3"/>
      <c r="G84" s="3"/>
    </row>
    <row r="85" spans="1:7" ht="0.75" customHeight="1" x14ac:dyDescent="0.2">
      <c r="A85" s="2" t="s">
        <v>93</v>
      </c>
      <c r="B85" s="28"/>
      <c r="C85" s="28"/>
      <c r="D85" s="28"/>
      <c r="E85" s="3"/>
      <c r="F85" s="3"/>
      <c r="G85" s="3"/>
    </row>
    <row r="86" spans="1:7" ht="14.25" x14ac:dyDescent="0.2">
      <c r="A86" s="12" t="s">
        <v>22</v>
      </c>
      <c r="B86" s="3"/>
    </row>
    <row r="87" spans="1:7" ht="14.25" x14ac:dyDescent="0.2">
      <c r="B87" s="3"/>
    </row>
  </sheetData>
  <mergeCells count="8">
    <mergeCell ref="H6:I6"/>
    <mergeCell ref="A1:I1"/>
    <mergeCell ref="A2:I2"/>
    <mergeCell ref="A3:I3"/>
    <mergeCell ref="C6:D6"/>
    <mergeCell ref="E6:G6"/>
    <mergeCell ref="A5:A7"/>
    <mergeCell ref="B5:B7"/>
  </mergeCells>
  <phoneticPr fontId="0" type="noConversion"/>
  <printOptions horizontalCentered="1"/>
  <pageMargins left="0.82677165354330717" right="0.6692913385826772" top="1.0236220472440944" bottom="0.39370078740157483" header="0" footer="0.43307086614173229"/>
  <pageSetup scale="60" orientation="portrait" r:id="rId1"/>
  <headerFooter alignWithMargins="0"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30"/>
  <sheetViews>
    <sheetView workbookViewId="0">
      <selection activeCell="B11" sqref="B11"/>
    </sheetView>
  </sheetViews>
  <sheetFormatPr baseColWidth="10" defaultRowHeight="15" x14ac:dyDescent="0.2"/>
  <cols>
    <col min="1" max="1" width="14.33203125" customWidth="1"/>
    <col min="2" max="2" width="17.33203125" customWidth="1"/>
    <col min="3" max="3" width="13.33203125" customWidth="1"/>
  </cols>
  <sheetData>
    <row r="3" spans="1:3" x14ac:dyDescent="0.2">
      <c r="A3" t="s">
        <v>12</v>
      </c>
      <c r="B3" s="4">
        <f>'CUADRO-O1'!C9</f>
        <v>31237</v>
      </c>
    </row>
    <row r="4" spans="1:3" x14ac:dyDescent="0.2">
      <c r="A4" t="s">
        <v>13</v>
      </c>
      <c r="B4" s="5">
        <f>'CUADRO-O1'!D9</f>
        <v>59311</v>
      </c>
    </row>
    <row r="9" spans="1:3" x14ac:dyDescent="0.2">
      <c r="A9" t="s">
        <v>14</v>
      </c>
      <c r="B9">
        <f>'CUADRO-O1'!E9</f>
        <v>63187.215297722629</v>
      </c>
    </row>
    <row r="10" spans="1:3" x14ac:dyDescent="0.2">
      <c r="A10" t="s">
        <v>16</v>
      </c>
      <c r="B10">
        <f>'CUADRO-O1'!G9</f>
        <v>24785.682408055396</v>
      </c>
    </row>
    <row r="11" spans="1:3" x14ac:dyDescent="0.2">
      <c r="A11" t="s">
        <v>15</v>
      </c>
      <c r="B11">
        <f>'CUADRO-O1'!F9</f>
        <v>2575.1022942219734</v>
      </c>
    </row>
    <row r="15" spans="1:3" x14ac:dyDescent="0.2">
      <c r="A15" s="1"/>
      <c r="B15" s="1" t="s">
        <v>17</v>
      </c>
      <c r="C15" s="1" t="s">
        <v>18</v>
      </c>
    </row>
    <row r="16" spans="1:3" x14ac:dyDescent="0.2">
      <c r="A16" s="1" t="s">
        <v>19</v>
      </c>
      <c r="B16" s="1"/>
      <c r="C16" s="1"/>
    </row>
    <row r="17" spans="1:3" x14ac:dyDescent="0.2">
      <c r="A17" s="1" t="s">
        <v>20</v>
      </c>
      <c r="B17" s="1"/>
      <c r="C17" s="1"/>
    </row>
    <row r="18" spans="1:3" x14ac:dyDescent="0.2">
      <c r="A18" s="1" t="s">
        <v>21</v>
      </c>
      <c r="B18" s="1"/>
      <c r="C18" s="1"/>
    </row>
    <row r="25" spans="1:3" x14ac:dyDescent="0.2">
      <c r="C25" s="6"/>
    </row>
    <row r="27" spans="1:3" x14ac:dyDescent="0.2">
      <c r="C27" s="6"/>
    </row>
    <row r="30" spans="1:3" x14ac:dyDescent="0.2">
      <c r="C30" s="6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0D64-11E9-47CE-A7BF-1B056D9A53CA}">
  <dimension ref="A4:H77"/>
  <sheetViews>
    <sheetView workbookViewId="0">
      <selection activeCell="F44" sqref="F44"/>
    </sheetView>
  </sheetViews>
  <sheetFormatPr baseColWidth="10" defaultRowHeight="15" x14ac:dyDescent="0.2"/>
  <cols>
    <col min="1" max="1" width="31.33203125" customWidth="1"/>
  </cols>
  <sheetData>
    <row r="4" spans="1:8" ht="15.75" x14ac:dyDescent="0.25">
      <c r="B4" s="63">
        <f>B6+B29+B31+B44+B53</f>
        <v>90549</v>
      </c>
      <c r="C4" s="63">
        <f t="shared" ref="C4:G4" si="0">C6+C29+C31+C44+C53</f>
        <v>31237</v>
      </c>
      <c r="D4" s="63">
        <f t="shared" si="0"/>
        <v>59312</v>
      </c>
      <c r="E4" s="63">
        <f t="shared" si="0"/>
        <v>63176.46683154058</v>
      </c>
      <c r="F4" s="63">
        <f t="shared" si="0"/>
        <v>2583.2365302075868</v>
      </c>
      <c r="G4" s="63">
        <f t="shared" si="0"/>
        <v>24789.296638251835</v>
      </c>
    </row>
    <row r="6" spans="1:8" x14ac:dyDescent="0.2">
      <c r="B6" s="3">
        <f>SUM(B8:B26)</f>
        <v>43989</v>
      </c>
      <c r="C6" s="3">
        <f t="shared" ref="C6:D6" si="1">SUM(C8:C26)</f>
        <v>16456</v>
      </c>
      <c r="D6" s="3">
        <f t="shared" si="1"/>
        <v>27533</v>
      </c>
      <c r="E6" s="3">
        <f>SUM(E8:E26)</f>
        <v>32337.715156827362</v>
      </c>
      <c r="F6" s="3">
        <f>SUM(F8:F26)</f>
        <v>1180.101256101703</v>
      </c>
      <c r="G6" s="3">
        <f>SUM(G8:G26)</f>
        <v>10471.183587070936</v>
      </c>
      <c r="H6" s="3"/>
    </row>
    <row r="7" spans="1:8" x14ac:dyDescent="0.2">
      <c r="B7" s="3"/>
      <c r="C7" s="3"/>
      <c r="D7" s="3"/>
      <c r="E7" s="3"/>
      <c r="F7" s="3"/>
      <c r="G7" s="3"/>
      <c r="H7" s="3"/>
    </row>
    <row r="8" spans="1:8" ht="15" customHeight="1" x14ac:dyDescent="0.2">
      <c r="A8" s="59" t="s">
        <v>26</v>
      </c>
      <c r="B8" s="3">
        <v>9405</v>
      </c>
      <c r="C8" s="3">
        <v>3230</v>
      </c>
      <c r="D8" s="3">
        <v>6175</v>
      </c>
      <c r="E8" s="3">
        <v>6546.0341168757823</v>
      </c>
      <c r="F8" s="3">
        <v>195.00632621796572</v>
      </c>
      <c r="G8" s="3">
        <v>2663.9595569062517</v>
      </c>
      <c r="H8" s="3"/>
    </row>
    <row r="9" spans="1:8" ht="15" customHeight="1" x14ac:dyDescent="0.2">
      <c r="A9" s="35" t="s">
        <v>27</v>
      </c>
      <c r="B9" s="3">
        <v>3952</v>
      </c>
      <c r="C9" s="3">
        <v>1379</v>
      </c>
      <c r="D9" s="3">
        <v>2573</v>
      </c>
      <c r="E9" s="3">
        <v>2433.3501696034937</v>
      </c>
      <c r="F9" s="3">
        <v>323.35210035073237</v>
      </c>
      <c r="G9" s="3">
        <v>1195.2977300457737</v>
      </c>
      <c r="H9" s="3"/>
    </row>
    <row r="10" spans="1:8" ht="15" customHeight="1" x14ac:dyDescent="0.2">
      <c r="A10" s="35" t="s">
        <v>28</v>
      </c>
      <c r="B10" s="3">
        <v>3621</v>
      </c>
      <c r="C10" s="3">
        <v>1499</v>
      </c>
      <c r="D10" s="3">
        <v>2122</v>
      </c>
      <c r="E10" s="3">
        <v>2181</v>
      </c>
      <c r="F10" s="3">
        <v>0</v>
      </c>
      <c r="G10" s="3">
        <v>1440</v>
      </c>
      <c r="H10" s="3"/>
    </row>
    <row r="11" spans="1:8" ht="15" customHeight="1" x14ac:dyDescent="0.2">
      <c r="A11" s="35" t="s">
        <v>29</v>
      </c>
      <c r="B11" s="3">
        <v>1519</v>
      </c>
      <c r="C11" s="3">
        <v>857</v>
      </c>
      <c r="D11" s="3">
        <v>662</v>
      </c>
      <c r="E11" s="3">
        <v>1198.0166401017236</v>
      </c>
      <c r="F11" s="3">
        <v>8.1820180416587522</v>
      </c>
      <c r="G11" s="3">
        <v>312.80134185661751</v>
      </c>
      <c r="H11" s="3"/>
    </row>
    <row r="12" spans="1:8" ht="15" customHeight="1" x14ac:dyDescent="0.2">
      <c r="A12" s="35" t="s">
        <v>30</v>
      </c>
      <c r="B12" s="3">
        <v>1164</v>
      </c>
      <c r="C12" s="3">
        <v>546</v>
      </c>
      <c r="D12" s="3">
        <v>618</v>
      </c>
      <c r="E12" s="3">
        <v>989.63570289399308</v>
      </c>
      <c r="F12" s="3">
        <v>9.3144066192162214</v>
      </c>
      <c r="G12" s="3">
        <v>165.0498904867907</v>
      </c>
      <c r="H12" s="3"/>
    </row>
    <row r="13" spans="1:8" ht="15" customHeight="1" x14ac:dyDescent="0.2">
      <c r="A13" s="35" t="s">
        <v>31</v>
      </c>
      <c r="B13" s="3">
        <v>2920</v>
      </c>
      <c r="C13" s="3">
        <v>595</v>
      </c>
      <c r="D13" s="3">
        <v>2325</v>
      </c>
      <c r="E13" s="3">
        <v>1960.0928520034115</v>
      </c>
      <c r="F13" s="3">
        <v>106.45757075374897</v>
      </c>
      <c r="G13" s="3">
        <v>853.44957724283972</v>
      </c>
      <c r="H13" s="3"/>
    </row>
    <row r="14" spans="1:8" ht="15" customHeight="1" x14ac:dyDescent="0.2">
      <c r="A14" s="59" t="s">
        <v>32</v>
      </c>
      <c r="B14" s="3">
        <v>2421</v>
      </c>
      <c r="C14" s="3">
        <v>923</v>
      </c>
      <c r="D14" s="3">
        <v>1498</v>
      </c>
      <c r="E14" s="3">
        <v>2052.5153323561431</v>
      </c>
      <c r="F14" s="3">
        <v>101.30827054764643</v>
      </c>
      <c r="G14" s="3">
        <v>267.17639709621028</v>
      </c>
      <c r="H14" s="3"/>
    </row>
    <row r="15" spans="1:8" ht="15" customHeight="1" x14ac:dyDescent="0.2">
      <c r="A15" s="35" t="s">
        <v>33</v>
      </c>
      <c r="B15" s="3">
        <v>2193</v>
      </c>
      <c r="C15" s="3">
        <v>869</v>
      </c>
      <c r="D15" s="3">
        <v>1324</v>
      </c>
      <c r="E15" s="3">
        <v>1294.8518846271095</v>
      </c>
      <c r="F15" s="3">
        <v>7.0219354643301299</v>
      </c>
      <c r="G15" s="3">
        <v>891.12617990856052</v>
      </c>
      <c r="H15" s="3"/>
    </row>
    <row r="16" spans="1:8" ht="15" customHeight="1" x14ac:dyDescent="0.2">
      <c r="A16" s="35" t="s">
        <v>34</v>
      </c>
      <c r="B16" s="3">
        <v>3112</v>
      </c>
      <c r="C16" s="3">
        <v>1192</v>
      </c>
      <c r="D16" s="3">
        <v>1920</v>
      </c>
      <c r="E16" s="3">
        <v>2139.7292459002983</v>
      </c>
      <c r="F16" s="3">
        <v>34.695454545454545</v>
      </c>
      <c r="G16" s="3">
        <v>937.57529955424695</v>
      </c>
      <c r="H16" s="3"/>
    </row>
    <row r="17" spans="1:8" ht="15" customHeight="1" x14ac:dyDescent="0.2">
      <c r="A17" s="35" t="s">
        <v>35</v>
      </c>
      <c r="B17" s="3">
        <v>1884</v>
      </c>
      <c r="C17" s="3">
        <v>724</v>
      </c>
      <c r="D17" s="3">
        <v>1160</v>
      </c>
      <c r="E17" s="3">
        <v>1246.5058707729052</v>
      </c>
      <c r="F17" s="3">
        <v>76.42896908495149</v>
      </c>
      <c r="G17" s="3">
        <v>561.06516014214344</v>
      </c>
      <c r="H17" s="3"/>
    </row>
    <row r="18" spans="1:8" ht="15" customHeight="1" x14ac:dyDescent="0.2">
      <c r="A18" s="35" t="s">
        <v>36</v>
      </c>
      <c r="B18" s="3">
        <v>825</v>
      </c>
      <c r="C18" s="3">
        <v>125</v>
      </c>
      <c r="D18" s="3">
        <v>700</v>
      </c>
      <c r="E18" s="3">
        <v>792.04</v>
      </c>
      <c r="F18" s="3">
        <v>7.4425806451612901</v>
      </c>
      <c r="G18" s="3">
        <v>25.517419354838708</v>
      </c>
      <c r="H18" s="3"/>
    </row>
    <row r="19" spans="1:8" ht="15" customHeight="1" x14ac:dyDescent="0.2">
      <c r="A19" s="35" t="s">
        <v>37</v>
      </c>
      <c r="B19" s="3">
        <v>954</v>
      </c>
      <c r="C19" s="3">
        <v>247</v>
      </c>
      <c r="D19" s="3">
        <v>707</v>
      </c>
      <c r="E19" s="3">
        <v>871</v>
      </c>
      <c r="F19" s="3">
        <v>17</v>
      </c>
      <c r="G19" s="3">
        <v>66</v>
      </c>
      <c r="H19" s="3"/>
    </row>
    <row r="20" spans="1:8" ht="15" customHeight="1" x14ac:dyDescent="0.2">
      <c r="A20" s="35" t="s">
        <v>38</v>
      </c>
      <c r="B20" s="3">
        <v>4399</v>
      </c>
      <c r="C20" s="3">
        <v>1779</v>
      </c>
      <c r="D20" s="3">
        <v>2620</v>
      </c>
      <c r="E20" s="3">
        <v>3453.0084218731859</v>
      </c>
      <c r="F20" s="3">
        <v>82.31933664856885</v>
      </c>
      <c r="G20" s="3">
        <v>863.67224147824516</v>
      </c>
      <c r="H20" s="3"/>
    </row>
    <row r="21" spans="1:8" ht="15" customHeight="1" x14ac:dyDescent="0.2">
      <c r="A21" s="60" t="s">
        <v>39</v>
      </c>
      <c r="B21" s="3">
        <v>1695</v>
      </c>
      <c r="C21" s="3">
        <v>1252</v>
      </c>
      <c r="D21" s="3">
        <v>443</v>
      </c>
      <c r="E21" s="3">
        <v>1546.7449242033135</v>
      </c>
      <c r="F21" s="3">
        <v>18.040836344863191</v>
      </c>
      <c r="G21" s="3">
        <v>130.21423945182335</v>
      </c>
      <c r="H21" s="3"/>
    </row>
    <row r="22" spans="1:8" x14ac:dyDescent="0.2">
      <c r="A22" s="35" t="s">
        <v>40</v>
      </c>
      <c r="B22" s="3">
        <v>709</v>
      </c>
      <c r="C22" s="3">
        <v>307</v>
      </c>
      <c r="D22" s="3">
        <v>402</v>
      </c>
      <c r="E22" s="3">
        <v>672</v>
      </c>
      <c r="F22" s="3">
        <v>0</v>
      </c>
      <c r="G22" s="3">
        <v>37</v>
      </c>
      <c r="H22" s="3"/>
    </row>
    <row r="23" spans="1:8" x14ac:dyDescent="0.2">
      <c r="A23" s="35" t="s">
        <v>41</v>
      </c>
      <c r="B23" s="3">
        <v>1788</v>
      </c>
      <c r="C23" s="3">
        <v>634</v>
      </c>
      <c r="D23" s="3">
        <v>1154</v>
      </c>
      <c r="E23" s="3">
        <v>1784.9970609845702</v>
      </c>
      <c r="F23" s="3">
        <v>2.0029390154298312</v>
      </c>
      <c r="G23" s="3">
        <v>1</v>
      </c>
      <c r="H23" s="3"/>
    </row>
    <row r="24" spans="1:8" ht="15" customHeight="1" x14ac:dyDescent="0.2">
      <c r="A24" s="35" t="s">
        <v>42</v>
      </c>
      <c r="B24" s="3">
        <v>277</v>
      </c>
      <c r="C24" s="3">
        <v>73</v>
      </c>
      <c r="D24" s="3">
        <v>204</v>
      </c>
      <c r="E24" s="3">
        <v>277</v>
      </c>
      <c r="F24" s="3">
        <v>0</v>
      </c>
      <c r="G24" s="3">
        <v>0</v>
      </c>
      <c r="H24" s="3"/>
    </row>
    <row r="25" spans="1:8" ht="15" customHeight="1" x14ac:dyDescent="0.2">
      <c r="A25" s="35" t="s">
        <v>43</v>
      </c>
      <c r="B25" s="3">
        <v>430</v>
      </c>
      <c r="C25" s="3">
        <v>79</v>
      </c>
      <c r="D25" s="3">
        <v>351</v>
      </c>
      <c r="E25" s="3">
        <v>425.88</v>
      </c>
      <c r="F25" s="3">
        <v>1</v>
      </c>
      <c r="G25" s="3">
        <v>3.12</v>
      </c>
      <c r="H25" s="3"/>
    </row>
    <row r="26" spans="1:8" ht="15" customHeight="1" x14ac:dyDescent="0.2">
      <c r="A26" s="35" t="s">
        <v>44</v>
      </c>
      <c r="B26" s="3">
        <v>721</v>
      </c>
      <c r="C26" s="3">
        <v>146</v>
      </c>
      <c r="D26" s="3">
        <v>575</v>
      </c>
      <c r="E26" s="3">
        <v>473.31293463143254</v>
      </c>
      <c r="F26" s="3">
        <v>190.52851182197497</v>
      </c>
      <c r="G26" s="3">
        <v>57.158553546592486</v>
      </c>
      <c r="H26" s="3"/>
    </row>
    <row r="29" spans="1:8" ht="15.75" x14ac:dyDescent="0.25">
      <c r="A29" s="36" t="s">
        <v>45</v>
      </c>
      <c r="B29" s="3">
        <v>1230</v>
      </c>
      <c r="C29" s="3">
        <v>673</v>
      </c>
      <c r="D29" s="3">
        <v>557</v>
      </c>
      <c r="E29" s="3">
        <v>1210.3898547123863</v>
      </c>
      <c r="F29" s="3">
        <v>13.405553616150941</v>
      </c>
      <c r="G29" s="3">
        <v>6.2045916714627616</v>
      </c>
    </row>
    <row r="30" spans="1:8" ht="15.75" x14ac:dyDescent="0.25">
      <c r="A30" s="61"/>
    </row>
    <row r="31" spans="1:8" x14ac:dyDescent="0.2">
      <c r="B31" s="3">
        <f>SUM(B33:B42)</f>
        <v>39150</v>
      </c>
      <c r="C31" s="3">
        <f t="shared" ref="C31:G31" si="2">SUM(C33:C42)</f>
        <v>11911</v>
      </c>
      <c r="D31" s="3">
        <f t="shared" si="2"/>
        <v>27239</v>
      </c>
      <c r="E31" s="3">
        <f t="shared" si="2"/>
        <v>24927.47784661191</v>
      </c>
      <c r="F31" s="3">
        <f t="shared" si="2"/>
        <v>1241.2528784872882</v>
      </c>
      <c r="G31" s="3">
        <f t="shared" si="2"/>
        <v>12981.269274900802</v>
      </c>
    </row>
    <row r="33" spans="1:8" x14ac:dyDescent="0.2">
      <c r="A33" s="35" t="s">
        <v>47</v>
      </c>
      <c r="B33" s="3">
        <v>3239</v>
      </c>
      <c r="C33" s="3">
        <v>1072</v>
      </c>
      <c r="D33" s="3">
        <v>2167</v>
      </c>
      <c r="E33" s="3">
        <v>2400.5056300208189</v>
      </c>
      <c r="F33" s="3">
        <v>109.73474218667697</v>
      </c>
      <c r="G33" s="3">
        <v>728.75962779250392</v>
      </c>
      <c r="H33" s="3"/>
    </row>
    <row r="34" spans="1:8" x14ac:dyDescent="0.2">
      <c r="A34" s="35" t="s">
        <v>46</v>
      </c>
      <c r="B34" s="3">
        <v>3100</v>
      </c>
      <c r="C34" s="3">
        <v>1178</v>
      </c>
      <c r="D34" s="3">
        <v>1922</v>
      </c>
      <c r="E34" s="3">
        <v>2122.8592773591959</v>
      </c>
      <c r="F34" s="3">
        <v>23.53577300389221</v>
      </c>
      <c r="G34" s="3">
        <v>953.60494963691201</v>
      </c>
      <c r="H34" s="3"/>
    </row>
    <row r="35" spans="1:8" x14ac:dyDescent="0.2">
      <c r="A35" s="35" t="s">
        <v>48</v>
      </c>
      <c r="B35" s="3">
        <v>4305</v>
      </c>
      <c r="C35" s="3">
        <v>1251</v>
      </c>
      <c r="D35" s="3">
        <v>3054</v>
      </c>
      <c r="E35" s="3">
        <v>3236.0988504650732</v>
      </c>
      <c r="F35" s="3">
        <v>152.48562734936462</v>
      </c>
      <c r="G35" s="3">
        <v>916.4155221855616</v>
      </c>
      <c r="H35" s="3"/>
    </row>
    <row r="36" spans="1:8" x14ac:dyDescent="0.2">
      <c r="A36" s="34" t="s">
        <v>49</v>
      </c>
      <c r="B36" s="3">
        <v>8623</v>
      </c>
      <c r="C36" s="3">
        <v>2186</v>
      </c>
      <c r="D36" s="3">
        <v>6437</v>
      </c>
      <c r="E36" s="3">
        <v>3967.6957550679181</v>
      </c>
      <c r="F36" s="3">
        <v>195.65684892898875</v>
      </c>
      <c r="G36" s="3">
        <v>4459.6473960030917</v>
      </c>
      <c r="H36" s="3"/>
    </row>
    <row r="37" spans="1:8" x14ac:dyDescent="0.2">
      <c r="A37" s="32" t="s">
        <v>50</v>
      </c>
      <c r="B37" s="3">
        <v>707</v>
      </c>
      <c r="C37" s="3">
        <v>232</v>
      </c>
      <c r="D37" s="3">
        <v>475</v>
      </c>
      <c r="E37" s="3">
        <v>684.58937363626796</v>
      </c>
      <c r="F37" s="3">
        <v>5.3793424079138372</v>
      </c>
      <c r="G37" s="3">
        <v>17.031283955818118</v>
      </c>
      <c r="H37" s="3"/>
    </row>
    <row r="38" spans="1:8" x14ac:dyDescent="0.2">
      <c r="A38" s="34" t="s">
        <v>51</v>
      </c>
      <c r="B38" s="3">
        <v>1631</v>
      </c>
      <c r="C38" s="3">
        <v>674</v>
      </c>
      <c r="D38" s="3">
        <v>957</v>
      </c>
      <c r="E38" s="3">
        <v>1057.2429041168646</v>
      </c>
      <c r="F38" s="3">
        <v>60.49653554616954</v>
      </c>
      <c r="G38" s="3">
        <v>513.26056033696602</v>
      </c>
      <c r="H38" s="3"/>
    </row>
    <row r="39" spans="1:8" x14ac:dyDescent="0.2">
      <c r="A39" s="34" t="s">
        <v>52</v>
      </c>
      <c r="B39" s="3">
        <v>963</v>
      </c>
      <c r="C39" s="3">
        <v>223</v>
      </c>
      <c r="D39" s="3">
        <v>740</v>
      </c>
      <c r="E39" s="3">
        <v>558.65882323635378</v>
      </c>
      <c r="F39" s="3">
        <v>30.321545134614723</v>
      </c>
      <c r="G39" s="3">
        <v>374.01963162903155</v>
      </c>
      <c r="H39" s="3"/>
    </row>
    <row r="40" spans="1:8" x14ac:dyDescent="0.2">
      <c r="A40" s="34" t="s">
        <v>53</v>
      </c>
      <c r="B40" s="3">
        <v>5879</v>
      </c>
      <c r="C40" s="3">
        <v>1666</v>
      </c>
      <c r="D40" s="3">
        <v>4213</v>
      </c>
      <c r="E40" s="3">
        <v>3694.5174536717568</v>
      </c>
      <c r="F40" s="3">
        <v>268.63841405133593</v>
      </c>
      <c r="G40" s="3">
        <v>1915.844132276907</v>
      </c>
      <c r="H40" s="3"/>
    </row>
    <row r="41" spans="1:8" x14ac:dyDescent="0.2">
      <c r="A41" s="34" t="s">
        <v>54</v>
      </c>
      <c r="B41" s="3">
        <v>5203</v>
      </c>
      <c r="C41" s="3">
        <v>1403</v>
      </c>
      <c r="D41" s="3">
        <v>3800</v>
      </c>
      <c r="E41" s="3">
        <v>2797.0159965570274</v>
      </c>
      <c r="F41" s="3">
        <v>137.7141930215555</v>
      </c>
      <c r="G41" s="3">
        <v>2268.2698104214173</v>
      </c>
      <c r="H41" s="3"/>
    </row>
    <row r="42" spans="1:8" x14ac:dyDescent="0.2">
      <c r="A42" s="35" t="s">
        <v>55</v>
      </c>
      <c r="B42" s="3">
        <v>5500</v>
      </c>
      <c r="C42" s="3">
        <v>2026</v>
      </c>
      <c r="D42" s="3">
        <v>3474</v>
      </c>
      <c r="E42" s="3">
        <v>4408.2937824806304</v>
      </c>
      <c r="F42" s="3">
        <v>257.289856856776</v>
      </c>
      <c r="G42" s="3">
        <v>834.41636066259366</v>
      </c>
      <c r="H42" s="3"/>
    </row>
    <row r="43" spans="1:8" x14ac:dyDescent="0.2">
      <c r="B43" s="3"/>
      <c r="C43" s="3"/>
      <c r="D43" s="3"/>
      <c r="E43" s="3"/>
      <c r="F43" s="3"/>
      <c r="G43" s="3"/>
      <c r="H43" s="3"/>
    </row>
    <row r="44" spans="1:8" x14ac:dyDescent="0.2">
      <c r="B44" s="3">
        <f>SUM(B46:B50)</f>
        <v>2243</v>
      </c>
      <c r="C44" s="3">
        <f t="shared" ref="C44:G44" si="3">SUM(C46:C50)</f>
        <v>653</v>
      </c>
      <c r="D44" s="3">
        <f t="shared" si="3"/>
        <v>1590</v>
      </c>
      <c r="E44" s="3">
        <f t="shared" si="3"/>
        <v>1338.2742017922935</v>
      </c>
      <c r="F44" s="3">
        <f t="shared" si="3"/>
        <v>49.250541244748355</v>
      </c>
      <c r="G44" s="3">
        <f t="shared" si="3"/>
        <v>855.47525696295816</v>
      </c>
      <c r="H44" s="3"/>
    </row>
    <row r="45" spans="1:8" x14ac:dyDescent="0.2">
      <c r="H45" s="3"/>
    </row>
    <row r="46" spans="1:8" x14ac:dyDescent="0.2">
      <c r="A46" s="32" t="s">
        <v>56</v>
      </c>
      <c r="B46" s="3">
        <v>764</v>
      </c>
      <c r="C46" s="3">
        <v>210</v>
      </c>
      <c r="D46" s="3">
        <v>554</v>
      </c>
      <c r="E46" s="3">
        <v>372.84007082757898</v>
      </c>
      <c r="F46" s="3">
        <v>27.159188034188034</v>
      </c>
      <c r="G46" s="3">
        <v>364.00074113823302</v>
      </c>
      <c r="H46" s="3"/>
    </row>
    <row r="47" spans="1:8" x14ac:dyDescent="0.2">
      <c r="A47" s="32" t="s">
        <v>88</v>
      </c>
      <c r="B47" s="3"/>
      <c r="C47" s="3"/>
      <c r="D47" s="3"/>
      <c r="E47" s="3"/>
      <c r="F47" s="3"/>
      <c r="G47" s="3"/>
      <c r="H47" s="3"/>
    </row>
    <row r="48" spans="1:8" x14ac:dyDescent="0.2">
      <c r="A48" s="32" t="s">
        <v>57</v>
      </c>
      <c r="B48" s="3">
        <v>237</v>
      </c>
      <c r="C48" s="3">
        <v>78</v>
      </c>
      <c r="D48" s="3">
        <v>159</v>
      </c>
      <c r="E48" s="3">
        <v>93.871015235362449</v>
      </c>
      <c r="F48" s="3">
        <v>2.0666666666666669</v>
      </c>
      <c r="G48" s="3">
        <v>141.06231809797089</v>
      </c>
      <c r="H48" s="3"/>
    </row>
    <row r="49" spans="1:8" x14ac:dyDescent="0.2">
      <c r="A49" s="32" t="s">
        <v>58</v>
      </c>
      <c r="B49" s="3">
        <v>554</v>
      </c>
      <c r="C49" s="3">
        <v>168</v>
      </c>
      <c r="D49" s="3">
        <v>386</v>
      </c>
      <c r="E49" s="3">
        <v>312.50198425743065</v>
      </c>
      <c r="F49" s="3">
        <v>14.95039066700631</v>
      </c>
      <c r="G49" s="3">
        <v>226.54762507556308</v>
      </c>
      <c r="H49" s="3"/>
    </row>
    <row r="50" spans="1:8" x14ac:dyDescent="0.2">
      <c r="A50" s="32" t="s">
        <v>59</v>
      </c>
      <c r="B50" s="3">
        <v>688</v>
      </c>
      <c r="C50" s="3">
        <v>197</v>
      </c>
      <c r="D50" s="3">
        <v>491</v>
      </c>
      <c r="E50" s="3">
        <v>559.0611314719215</v>
      </c>
      <c r="F50" s="3">
        <v>5.0742958768873407</v>
      </c>
      <c r="G50" s="3">
        <v>123.86457265119115</v>
      </c>
      <c r="H50" s="3"/>
    </row>
    <row r="53" spans="1:8" x14ac:dyDescent="0.2">
      <c r="B53" s="3">
        <f>SUM(B55:B76)</f>
        <v>3937</v>
      </c>
      <c r="C53" s="3">
        <f t="shared" ref="C53:G53" si="4">SUM(C55:C76)</f>
        <v>1544</v>
      </c>
      <c r="D53" s="3">
        <f t="shared" si="4"/>
        <v>2393</v>
      </c>
      <c r="E53" s="3">
        <f t="shared" si="4"/>
        <v>3362.6097715966257</v>
      </c>
      <c r="F53" s="3">
        <f t="shared" si="4"/>
        <v>99.226300757696123</v>
      </c>
      <c r="G53" s="3">
        <f t="shared" si="4"/>
        <v>475.16392764567809</v>
      </c>
    </row>
    <row r="55" spans="1:8" x14ac:dyDescent="0.2">
      <c r="A55" s="34" t="s">
        <v>60</v>
      </c>
      <c r="B55" s="3">
        <v>397</v>
      </c>
      <c r="C55" s="3">
        <v>137</v>
      </c>
      <c r="D55" s="3">
        <v>260</v>
      </c>
      <c r="E55" s="3">
        <v>355.95384615384614</v>
      </c>
      <c r="F55" s="3">
        <v>3.0346153846153845</v>
      </c>
      <c r="G55" s="3">
        <v>38.011538461538464</v>
      </c>
    </row>
    <row r="56" spans="1:8" x14ac:dyDescent="0.2">
      <c r="A56" s="34" t="s">
        <v>61</v>
      </c>
      <c r="B56" s="3">
        <v>23</v>
      </c>
      <c r="C56" s="3">
        <v>12</v>
      </c>
      <c r="D56" s="3">
        <v>11</v>
      </c>
      <c r="E56" s="3">
        <v>22</v>
      </c>
      <c r="F56" s="3">
        <v>0</v>
      </c>
      <c r="G56" s="3">
        <v>1</v>
      </c>
    </row>
    <row r="57" spans="1:8" x14ac:dyDescent="0.2">
      <c r="A57" s="34" t="s">
        <v>62</v>
      </c>
      <c r="B57" s="3">
        <v>661</v>
      </c>
      <c r="C57" s="3">
        <v>309</v>
      </c>
      <c r="D57" s="3">
        <v>352</v>
      </c>
      <c r="E57" s="3">
        <v>542.17619047619041</v>
      </c>
      <c r="F57" s="3">
        <v>0</v>
      </c>
      <c r="G57" s="3">
        <v>118.82380952380952</v>
      </c>
    </row>
    <row r="58" spans="1:8" x14ac:dyDescent="0.2">
      <c r="A58" s="34" t="s">
        <v>63</v>
      </c>
      <c r="B58" s="3">
        <v>380</v>
      </c>
      <c r="C58" s="3">
        <v>200</v>
      </c>
      <c r="D58" s="3">
        <v>180</v>
      </c>
      <c r="E58" s="3">
        <v>203</v>
      </c>
      <c r="F58" s="3">
        <v>79</v>
      </c>
      <c r="G58" s="3">
        <v>98</v>
      </c>
    </row>
    <row r="59" spans="1:8" x14ac:dyDescent="0.2">
      <c r="A59" s="34" t="s">
        <v>64</v>
      </c>
      <c r="B59" s="3">
        <v>143</v>
      </c>
      <c r="C59" s="3">
        <v>34</v>
      </c>
      <c r="D59" s="3">
        <v>109</v>
      </c>
      <c r="E59" s="3">
        <v>132</v>
      </c>
      <c r="F59" s="3">
        <v>1</v>
      </c>
      <c r="G59" s="3">
        <v>10</v>
      </c>
    </row>
    <row r="60" spans="1:8" x14ac:dyDescent="0.2">
      <c r="A60" s="32" t="s">
        <v>67</v>
      </c>
      <c r="B60" s="3">
        <v>264</v>
      </c>
      <c r="C60" s="3">
        <v>24</v>
      </c>
      <c r="D60" s="3">
        <v>240</v>
      </c>
      <c r="E60" s="3">
        <v>173.93156986774008</v>
      </c>
      <c r="F60" s="3">
        <v>4.4324324324324325</v>
      </c>
      <c r="G60" s="3">
        <v>85.635997699827499</v>
      </c>
    </row>
    <row r="61" spans="1:8" x14ac:dyDescent="0.2">
      <c r="A61" s="32" t="s">
        <v>66</v>
      </c>
      <c r="B61" s="3">
        <v>8</v>
      </c>
      <c r="C61" s="3">
        <v>1</v>
      </c>
      <c r="D61" s="3">
        <v>7</v>
      </c>
      <c r="E61" s="3">
        <v>4.1999999999999993</v>
      </c>
      <c r="F61" s="3">
        <v>1.4</v>
      </c>
      <c r="G61" s="3">
        <v>2.4</v>
      </c>
    </row>
    <row r="62" spans="1:8" x14ac:dyDescent="0.2">
      <c r="A62" s="32" t="s">
        <v>65</v>
      </c>
      <c r="B62" s="3">
        <v>121</v>
      </c>
      <c r="C62" s="3">
        <v>23</v>
      </c>
      <c r="D62" s="3">
        <v>98</v>
      </c>
      <c r="E62" s="3">
        <v>100.39534883720931</v>
      </c>
      <c r="F62" s="3">
        <v>1.0465116279069768</v>
      </c>
      <c r="G62" s="3">
        <v>19.558139534883722</v>
      </c>
    </row>
    <row r="63" spans="1:8" x14ac:dyDescent="0.2">
      <c r="A63" s="34" t="s">
        <v>68</v>
      </c>
      <c r="B63" s="3">
        <v>51</v>
      </c>
      <c r="C63" s="3">
        <v>18</v>
      </c>
      <c r="D63" s="3">
        <v>33</v>
      </c>
      <c r="E63" s="3">
        <v>51</v>
      </c>
      <c r="F63" s="3">
        <v>0</v>
      </c>
      <c r="G63" s="3">
        <v>0</v>
      </c>
    </row>
    <row r="64" spans="1:8" x14ac:dyDescent="0.2">
      <c r="A64" s="34" t="s">
        <v>69</v>
      </c>
      <c r="B64" s="3">
        <v>13</v>
      </c>
      <c r="C64" s="3">
        <v>2</v>
      </c>
      <c r="D64" s="3">
        <v>11</v>
      </c>
      <c r="E64" s="3">
        <v>13</v>
      </c>
      <c r="F64" s="3">
        <v>0</v>
      </c>
      <c r="G64" s="3">
        <v>0</v>
      </c>
    </row>
    <row r="65" spans="1:7" x14ac:dyDescent="0.2">
      <c r="A65" s="56" t="s">
        <v>85</v>
      </c>
      <c r="B65" s="3"/>
      <c r="C65" s="3"/>
      <c r="D65" s="3"/>
      <c r="E65" s="3"/>
      <c r="F65" s="3"/>
      <c r="G65" s="3"/>
    </row>
    <row r="66" spans="1:7" x14ac:dyDescent="0.2">
      <c r="A66" s="34" t="s">
        <v>70</v>
      </c>
      <c r="B66" s="3">
        <v>7</v>
      </c>
      <c r="C66" s="3">
        <v>3</v>
      </c>
      <c r="D66" s="3">
        <v>4</v>
      </c>
      <c r="E66" s="3">
        <v>7</v>
      </c>
      <c r="F66" s="3">
        <v>0</v>
      </c>
      <c r="G66" s="3">
        <v>0</v>
      </c>
    </row>
    <row r="67" spans="1:7" x14ac:dyDescent="0.2">
      <c r="A67" s="34" t="s">
        <v>71</v>
      </c>
      <c r="B67" s="3"/>
      <c r="C67" s="3"/>
      <c r="D67" s="3"/>
      <c r="E67" s="3"/>
      <c r="F67" s="3"/>
      <c r="G67" s="3"/>
    </row>
    <row r="68" spans="1:7" x14ac:dyDescent="0.2">
      <c r="A68" s="34" t="s">
        <v>72</v>
      </c>
      <c r="B68" s="3">
        <v>183</v>
      </c>
      <c r="C68" s="3">
        <v>52</v>
      </c>
      <c r="D68" s="3">
        <v>131</v>
      </c>
      <c r="E68" s="3">
        <v>162.74903474903476</v>
      </c>
      <c r="F68" s="3">
        <v>5.0270270270270272</v>
      </c>
      <c r="G68" s="3">
        <v>15.223938223938223</v>
      </c>
    </row>
    <row r="69" spans="1:7" x14ac:dyDescent="0.2">
      <c r="A69" s="34" t="s">
        <v>73</v>
      </c>
      <c r="B69" s="3">
        <v>57</v>
      </c>
      <c r="C69" s="3">
        <v>9</v>
      </c>
      <c r="D69" s="3">
        <v>48</v>
      </c>
      <c r="E69" s="3">
        <v>49.757352941176471</v>
      </c>
      <c r="F69" s="3">
        <v>0</v>
      </c>
      <c r="G69" s="3">
        <v>7.242647058823529</v>
      </c>
    </row>
    <row r="70" spans="1:7" x14ac:dyDescent="0.2">
      <c r="A70" s="35" t="s">
        <v>79</v>
      </c>
      <c r="B70" s="3">
        <v>458</v>
      </c>
      <c r="C70" s="3">
        <v>169</v>
      </c>
      <c r="D70" s="3">
        <v>289</v>
      </c>
      <c r="E70" s="3">
        <v>384.44642857142856</v>
      </c>
      <c r="F70" s="3">
        <v>4.2857142857142856</v>
      </c>
      <c r="G70" s="3">
        <v>69.267857142857139</v>
      </c>
    </row>
    <row r="71" spans="1:7" x14ac:dyDescent="0.2">
      <c r="A71" s="3" t="s">
        <v>89</v>
      </c>
      <c r="B71" s="3">
        <v>1</v>
      </c>
      <c r="C71" s="3">
        <v>0</v>
      </c>
      <c r="D71" s="3">
        <v>1</v>
      </c>
      <c r="E71" s="3">
        <v>1</v>
      </c>
      <c r="F71" s="3">
        <v>0</v>
      </c>
      <c r="G71" s="3">
        <v>0</v>
      </c>
    </row>
    <row r="72" spans="1:7" x14ac:dyDescent="0.2">
      <c r="A72" s="34" t="s">
        <v>75</v>
      </c>
      <c r="B72" s="3">
        <v>37</v>
      </c>
      <c r="C72" s="3">
        <v>4</v>
      </c>
      <c r="D72" s="3">
        <v>33</v>
      </c>
      <c r="E72" s="3">
        <v>36</v>
      </c>
      <c r="F72" s="3">
        <v>0</v>
      </c>
      <c r="G72" s="3">
        <v>1</v>
      </c>
    </row>
    <row r="73" spans="1:7" x14ac:dyDescent="0.2">
      <c r="A73" s="62" t="s">
        <v>87</v>
      </c>
      <c r="B73" s="3">
        <v>15</v>
      </c>
      <c r="C73" s="3">
        <v>15</v>
      </c>
      <c r="D73" s="3">
        <v>0</v>
      </c>
      <c r="E73" s="3">
        <v>15</v>
      </c>
      <c r="F73" s="3">
        <v>0</v>
      </c>
      <c r="G73" s="3">
        <v>0</v>
      </c>
    </row>
    <row r="74" spans="1:7" x14ac:dyDescent="0.2">
      <c r="A74" s="34" t="s">
        <v>77</v>
      </c>
      <c r="B74" s="3">
        <v>331</v>
      </c>
      <c r="C74" s="3">
        <v>171</v>
      </c>
      <c r="D74" s="3">
        <v>160</v>
      </c>
      <c r="E74" s="3">
        <v>329</v>
      </c>
      <c r="F74" s="3">
        <v>0</v>
      </c>
      <c r="G74" s="3">
        <v>2</v>
      </c>
    </row>
    <row r="75" spans="1:7" x14ac:dyDescent="0.2">
      <c r="A75" s="34" t="s">
        <v>76</v>
      </c>
      <c r="B75" s="3">
        <v>247</v>
      </c>
      <c r="C75" s="3">
        <v>98</v>
      </c>
      <c r="D75" s="3">
        <v>149</v>
      </c>
      <c r="E75" s="3">
        <v>246</v>
      </c>
      <c r="F75" s="3">
        <v>0</v>
      </c>
      <c r="G75" s="3">
        <v>1</v>
      </c>
    </row>
    <row r="76" spans="1:7" x14ac:dyDescent="0.2">
      <c r="A76" s="41" t="s">
        <v>74</v>
      </c>
      <c r="B76" s="3">
        <v>540</v>
      </c>
      <c r="C76" s="3">
        <v>263</v>
      </c>
      <c r="D76" s="3">
        <v>277</v>
      </c>
      <c r="E76" s="3">
        <v>534</v>
      </c>
      <c r="F76" s="3">
        <v>0</v>
      </c>
      <c r="G76" s="3">
        <v>6</v>
      </c>
    </row>
    <row r="77" spans="1:7" x14ac:dyDescent="0.2">
      <c r="B77" s="3"/>
      <c r="C77" s="3"/>
      <c r="D77" s="3"/>
      <c r="E77" s="3"/>
      <c r="F77" s="3"/>
      <c r="G7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CUADRO-O1</vt:lpstr>
      <vt:lpstr>DATOS-GRAF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de Informática</dc:creator>
  <cp:lastModifiedBy>Erick</cp:lastModifiedBy>
  <cp:lastPrinted>2022-01-03T18:39:55Z</cp:lastPrinted>
  <dcterms:created xsi:type="dcterms:W3CDTF">2019-05-30T16:54:01Z</dcterms:created>
  <dcterms:modified xsi:type="dcterms:W3CDTF">2022-01-03T18:40:10Z</dcterms:modified>
</cp:coreProperties>
</file>