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Documentos\BOLETIN-IISEM-22 PAG.WEB\"/>
    </mc:Choice>
  </mc:AlternateContent>
  <xr:revisionPtr revIDLastSave="0" documentId="13_ncr:1_{21738F6E-B22D-4F21-B649-F867AC4420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-1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2" l="1"/>
  <c r="E57" i="2"/>
  <c r="F57" i="2"/>
  <c r="G57" i="2"/>
  <c r="H57" i="2"/>
  <c r="I57" i="2"/>
  <c r="J57" i="2"/>
  <c r="K57" i="2"/>
  <c r="L57" i="2"/>
  <c r="M57" i="2"/>
  <c r="N57" i="2"/>
  <c r="O57" i="2"/>
  <c r="B57" i="2"/>
  <c r="N12" i="2"/>
  <c r="O12" i="2"/>
  <c r="N36" i="2"/>
  <c r="O36" i="2"/>
  <c r="N49" i="2"/>
  <c r="O49" i="2"/>
  <c r="O8" i="2" l="1"/>
  <c r="N8" i="2"/>
  <c r="L12" i="2"/>
  <c r="M12" i="2"/>
  <c r="L36" i="2"/>
  <c r="M36" i="2"/>
  <c r="L49" i="2"/>
  <c r="M49" i="2"/>
  <c r="I12" i="2"/>
  <c r="J12" i="2"/>
  <c r="K12" i="2"/>
  <c r="I36" i="2"/>
  <c r="J36" i="2"/>
  <c r="K36" i="2"/>
  <c r="I49" i="2"/>
  <c r="J49" i="2"/>
  <c r="K49" i="2"/>
  <c r="O10" i="2" l="1"/>
  <c r="M8" i="2"/>
  <c r="L8" i="2"/>
  <c r="I8" i="2"/>
  <c r="K8" i="2"/>
  <c r="J8" i="2"/>
  <c r="M10" i="2" l="1"/>
  <c r="K10" i="2"/>
  <c r="H12" i="2" l="1"/>
  <c r="H36" i="2"/>
  <c r="H49" i="2"/>
  <c r="H8" i="2" l="1"/>
  <c r="I10" i="2" s="1"/>
  <c r="G49" i="2"/>
  <c r="F49" i="2"/>
  <c r="F12" i="2"/>
  <c r="G12" i="2"/>
  <c r="F36" i="2"/>
  <c r="G36" i="2"/>
  <c r="D49" i="2"/>
  <c r="G8" i="2" l="1"/>
  <c r="F8" i="2"/>
  <c r="D12" i="2"/>
  <c r="E12" i="2"/>
  <c r="D36" i="2"/>
  <c r="E36" i="2"/>
  <c r="E49" i="2"/>
  <c r="G10" i="2" l="1"/>
  <c r="E8" i="2"/>
  <c r="D8" i="2"/>
  <c r="C49" i="2"/>
  <c r="B49" i="2"/>
  <c r="C36" i="2"/>
  <c r="B36" i="2"/>
  <c r="C12" i="2"/>
  <c r="B12" i="2"/>
  <c r="C8" i="2" l="1"/>
  <c r="E10" i="2"/>
  <c r="B8" i="2"/>
  <c r="C10" i="2" l="1"/>
</calcChain>
</file>

<file path=xl/sharedStrings.xml><?xml version="1.0" encoding="utf-8"?>
<sst xmlns="http://schemas.openxmlformats.org/spreadsheetml/2006/main" count="261" uniqueCount="84">
  <si>
    <t>Sede, Facultad y Ubicación</t>
  </si>
  <si>
    <t>Primero</t>
  </si>
  <si>
    <t>Segundo</t>
  </si>
  <si>
    <t>-</t>
  </si>
  <si>
    <t xml:space="preserve"> -</t>
  </si>
  <si>
    <t>Centros Regionales Universitarios</t>
  </si>
  <si>
    <t xml:space="preserve"> </t>
  </si>
  <si>
    <t>Ciudad Universitaria</t>
  </si>
  <si>
    <t>Disminución Porcentual entre Semestres</t>
  </si>
  <si>
    <t>Extensiones Universitarias</t>
  </si>
  <si>
    <t xml:space="preserve"> - </t>
  </si>
  <si>
    <t>(a) La matrícula de los  Programas Anexos,  están incluidos dentro de la matrícula de los Centros Regionales a la cual se encuentran adscritos.</t>
  </si>
  <si>
    <r>
      <t>2016</t>
    </r>
    <r>
      <rPr>
        <sz val="12"/>
        <rFont val="Arial"/>
        <family val="2"/>
      </rPr>
      <t xml:space="preserve"> (a)</t>
    </r>
  </si>
  <si>
    <t xml:space="preserve">(1) Se aprobó la creación de la Extensión Universitaria de Arraiján en reunión de Consejo Académico No.34-17,celebrada el 13 de diciembre de 2017.   </t>
  </si>
  <si>
    <t>(2) Se aprobó la creación de la Extensión Universitaria de Tortí, en reunión de Consejo Académico N° 18-18, celebrada el 25 de abril de 2018.</t>
  </si>
  <si>
    <t xml:space="preserve">Cuadro 16.   MATRÍCULA DE PREGRADO EN LA UNIVERSIDAD DE PANAMÁ, POR SEMESTRE, SEGÚN </t>
  </si>
  <si>
    <t>SEDE, FACULTAD Y UBICACIÓN:   AÑOS ACADEMICOS 2016 A 2022.</t>
  </si>
  <si>
    <t>SEDE, FACULTAD Y UBICACIÓN:   AÑOS ACADEMICOS 2016 A 2022  (Conclusión)</t>
  </si>
  <si>
    <t>Inicia funciones como Extensión a partir del primer semestre, 2019.  Anteriormente funcionaba como Programa Anexo.</t>
  </si>
  <si>
    <t xml:space="preserve">                             TOTAL</t>
  </si>
  <si>
    <t xml:space="preserve">Administración de Empresas y Contabilidad </t>
  </si>
  <si>
    <t>Administración Pública</t>
  </si>
  <si>
    <t>Arquitectura</t>
  </si>
  <si>
    <t xml:space="preserve">Bellas Artes </t>
  </si>
  <si>
    <t>Ciencias Agropecuarias</t>
  </si>
  <si>
    <t>Ciencias de la Educación</t>
  </si>
  <si>
    <t>Ciencias Naturales y Exactas</t>
  </si>
  <si>
    <t>Comunicación Social</t>
  </si>
  <si>
    <t>Derecho y Ciencias Políticas</t>
  </si>
  <si>
    <t>Economía</t>
  </si>
  <si>
    <t>Enfermería</t>
  </si>
  <si>
    <t>Farmacia</t>
  </si>
  <si>
    <t>Humanidades</t>
  </si>
  <si>
    <t>Informática, Electrónica y Comunicación</t>
  </si>
  <si>
    <t xml:space="preserve">Ingeniería </t>
  </si>
  <si>
    <t>Medicina</t>
  </si>
  <si>
    <t>Medicina Veterinaria</t>
  </si>
  <si>
    <t>Odontología</t>
  </si>
  <si>
    <t>Psicología</t>
  </si>
  <si>
    <t>Ciencias Agropecuarias-Chiriquí</t>
  </si>
  <si>
    <t>Azuero</t>
  </si>
  <si>
    <t xml:space="preserve">Bocas del Toro </t>
  </si>
  <si>
    <t>Coclé</t>
  </si>
  <si>
    <t>Colón</t>
  </si>
  <si>
    <t>Darién</t>
  </si>
  <si>
    <t>Los Santos</t>
  </si>
  <si>
    <t>Panamá Este</t>
  </si>
  <si>
    <t xml:space="preserve">Panamá Oeste </t>
  </si>
  <si>
    <t>San Miguelito</t>
  </si>
  <si>
    <t>Veraguas</t>
  </si>
  <si>
    <t>Aguadulce</t>
  </si>
  <si>
    <t xml:space="preserve">Arraiján (1) </t>
  </si>
  <si>
    <t>Ocú</t>
  </si>
  <si>
    <t>Soná</t>
  </si>
  <si>
    <t>Tortí (2)</t>
  </si>
  <si>
    <t>PROGRAMAS ANEXOS</t>
  </si>
  <si>
    <t xml:space="preserve">Ocú - (Azuero) </t>
  </si>
  <si>
    <t xml:space="preserve">Chiriquí Grande -  (Bocas del Toro) </t>
  </si>
  <si>
    <t xml:space="preserve">Isla Colón -  (Bocas del Toro) </t>
  </si>
  <si>
    <t xml:space="preserve">Kankintú -  (Bocas del Toro) </t>
  </si>
  <si>
    <t>Kusapín - (Bocas del Toro)</t>
  </si>
  <si>
    <t>Las Tablas - (Bocas del Toro)</t>
  </si>
  <si>
    <t>Antón -  (Coclé)</t>
  </si>
  <si>
    <t xml:space="preserve">Olá -  (Coclé) </t>
  </si>
  <si>
    <t xml:space="preserve">San Miguel Centro -  (Coclé) </t>
  </si>
  <si>
    <t>Nombre de Dios -  (Colón)</t>
  </si>
  <si>
    <t>Portobelo -  (Colón)</t>
  </si>
  <si>
    <t>Río Indio -  (Colón)</t>
  </si>
  <si>
    <t xml:space="preserve">Tortí -  (Chepo) </t>
  </si>
  <si>
    <t xml:space="preserve">Garachiné -  (Darién) </t>
  </si>
  <si>
    <t xml:space="preserve">Lajas Blancas -  (Darién) </t>
  </si>
  <si>
    <t xml:space="preserve">Sambú -  (Darién) </t>
  </si>
  <si>
    <t xml:space="preserve">Unión Chocó -  (Darién) </t>
  </si>
  <si>
    <t xml:space="preserve">Yaviza -  (Darién) </t>
  </si>
  <si>
    <t xml:space="preserve">Macaracas -  (Los Santos) </t>
  </si>
  <si>
    <t xml:space="preserve">Tonosí -  (Los Santos) </t>
  </si>
  <si>
    <t xml:space="preserve">Cartí - (Guna Yala) </t>
  </si>
  <si>
    <t xml:space="preserve">Narganá -  (Guna Yala) </t>
  </si>
  <si>
    <t>Ustúpu - (Guna Yala)</t>
  </si>
  <si>
    <t xml:space="preserve">Cañazas  -  (Veraguas) </t>
  </si>
  <si>
    <t>Centro Penitenciario Santiago-(Veraguas)</t>
  </si>
  <si>
    <t xml:space="preserve">Cerro Puerco -  (Veraguas) </t>
  </si>
  <si>
    <t xml:space="preserve">Guabal -(Veraguas)   </t>
  </si>
  <si>
    <t xml:space="preserve">Sitio Prado  -  (Veraguas)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</si>
</sst>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_)"/>
  </numFmts>
  <fonts count="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Courie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3F1E9"/>
        <bgColor indexed="64"/>
      </patternFill>
    </fill>
    <fill>
      <patternFill patternType="solid">
        <fgColor rgb="FFBEB68C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1" xfId="0" applyFont="1" applyBorder="1"/>
    <xf numFmtId="3" fontId="2" fillId="0" borderId="0" xfId="0" applyNumberFormat="1" applyFont="1"/>
    <xf numFmtId="0" fontId="2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0" fontId="1" fillId="0" borderId="4" xfId="0" applyFont="1" applyBorder="1" applyAlignment="1">
      <alignment horizontal="right"/>
    </xf>
    <xf numFmtId="3" fontId="2" fillId="0" borderId="6" xfId="0" applyNumberFormat="1" applyFont="1" applyBorder="1"/>
    <xf numFmtId="3" fontId="1" fillId="0" borderId="7" xfId="0" applyNumberFormat="1" applyFont="1" applyBorder="1"/>
    <xf numFmtId="3" fontId="2" fillId="0" borderId="7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quotePrefix="1" applyFont="1" applyBorder="1" applyAlignment="1">
      <alignment horizontal="left"/>
    </xf>
    <xf numFmtId="3" fontId="2" fillId="0" borderId="7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3" fontId="2" fillId="0" borderId="4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165" fontId="4" fillId="0" borderId="1" xfId="1" applyFont="1" applyBorder="1" applyAlignment="1">
      <alignment horizontal="left"/>
    </xf>
    <xf numFmtId="165" fontId="2" fillId="0" borderId="1" xfId="1" applyFont="1" applyBorder="1" applyAlignment="1">
      <alignment horizontal="left"/>
    </xf>
    <xf numFmtId="164" fontId="1" fillId="0" borderId="0" xfId="0" applyNumberFormat="1" applyFont="1"/>
    <xf numFmtId="3" fontId="1" fillId="0" borderId="7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3" fillId="0" borderId="0" xfId="1"/>
    <xf numFmtId="3" fontId="2" fillId="0" borderId="0" xfId="1" applyNumberFormat="1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9" xfId="0" applyFont="1" applyBorder="1"/>
    <xf numFmtId="0" fontId="1" fillId="2" borderId="1" xfId="0" applyFont="1" applyFill="1" applyBorder="1"/>
    <xf numFmtId="3" fontId="1" fillId="2" borderId="4" xfId="0" applyNumberFormat="1" applyFont="1" applyFill="1" applyBorder="1"/>
    <xf numFmtId="3" fontId="1" fillId="2" borderId="0" xfId="0" applyNumberFormat="1" applyFont="1" applyFill="1"/>
    <xf numFmtId="0" fontId="1" fillId="2" borderId="1" xfId="0" applyFont="1" applyFill="1" applyBorder="1" applyAlignment="1">
      <alignment horizontal="left"/>
    </xf>
    <xf numFmtId="3" fontId="1" fillId="2" borderId="7" xfId="0" applyNumberFormat="1" applyFont="1" applyFill="1" applyBorder="1" applyAlignment="1">
      <alignment horizontal="right"/>
    </xf>
    <xf numFmtId="3" fontId="1" fillId="2" borderId="4" xfId="1" applyNumberFormat="1" applyFont="1" applyFill="1" applyBorder="1" applyAlignment="1">
      <alignment horizontal="right"/>
    </xf>
    <xf numFmtId="3" fontId="1" fillId="2" borderId="7" xfId="1" applyNumberFormat="1" applyFont="1" applyFill="1" applyBorder="1" applyAlignment="1">
      <alignment horizontal="right"/>
    </xf>
    <xf numFmtId="3" fontId="1" fillId="2" borderId="7" xfId="0" applyNumberFormat="1" applyFont="1" applyFill="1" applyBorder="1"/>
    <xf numFmtId="3" fontId="1" fillId="2" borderId="4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FBA267B-35D1-4F34-9461-BFD959B636B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DC7A7"/>
      <color rgb="FFEDEBDF"/>
      <color rgb="FFBEB68C"/>
      <color rgb="FFF3F1E9"/>
      <color rgb="FFFEADA0"/>
      <color rgb="FFFFF4F3"/>
      <color rgb="FFFFEAE7"/>
      <color rgb="FFFFE2DD"/>
      <color rgb="FFFFF5F3"/>
      <color rgb="FFFE83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108</xdr:row>
      <xdr:rowOff>152400</xdr:rowOff>
    </xdr:from>
    <xdr:to>
      <xdr:col>14</xdr:col>
      <xdr:colOff>381444</xdr:colOff>
      <xdr:row>149</xdr:row>
      <xdr:rowOff>35719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1E82EF-788D-4B6E-DECD-6A10871E8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26200100"/>
          <a:ext cx="10985944" cy="76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"/>
  <sheetViews>
    <sheetView showGridLines="0" tabSelected="1" zoomScale="75" workbookViewId="0">
      <selection activeCell="B8" sqref="B8"/>
    </sheetView>
  </sheetViews>
  <sheetFormatPr baseColWidth="10" defaultRowHeight="15" x14ac:dyDescent="0.2"/>
  <cols>
    <col min="1" max="1" width="37.85546875" style="1" customWidth="1"/>
    <col min="2" max="2" width="10.140625" style="1" customWidth="1"/>
    <col min="3" max="3" width="10" style="1" customWidth="1"/>
    <col min="4" max="7" width="10.140625" style="1" customWidth="1"/>
    <col min="8" max="8" width="9.28515625" style="1" customWidth="1"/>
    <col min="9" max="9" width="10.140625" style="1" customWidth="1"/>
    <col min="10" max="10" width="9.140625" style="1" customWidth="1"/>
    <col min="11" max="11" width="9.85546875" style="1" customWidth="1"/>
    <col min="12" max="12" width="9.140625" style="1" customWidth="1"/>
    <col min="13" max="13" width="10.140625" style="1" customWidth="1"/>
    <col min="14" max="16384" width="11.42578125" style="1"/>
  </cols>
  <sheetData>
    <row r="1" spans="1:15" ht="22.5" customHeight="1" x14ac:dyDescent="0.2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1.75" customHeight="1" x14ac:dyDescent="0.25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.75" thickBo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27.75" customHeight="1" x14ac:dyDescent="0.2">
      <c r="A4" s="46" t="s">
        <v>0</v>
      </c>
      <c r="B4" s="51" t="s">
        <v>12</v>
      </c>
      <c r="C4" s="52"/>
      <c r="D4" s="51">
        <v>2017</v>
      </c>
      <c r="E4" s="52"/>
      <c r="F4" s="51">
        <v>2018</v>
      </c>
      <c r="G4" s="52"/>
      <c r="H4" s="51">
        <v>2019</v>
      </c>
      <c r="I4" s="53"/>
      <c r="J4" s="51">
        <v>2020</v>
      </c>
      <c r="K4" s="52"/>
      <c r="L4" s="51">
        <v>2021</v>
      </c>
      <c r="M4" s="52"/>
      <c r="N4" s="51">
        <v>2022</v>
      </c>
      <c r="O4" s="52"/>
    </row>
    <row r="5" spans="1:15" ht="35.25" customHeight="1" x14ac:dyDescent="0.2">
      <c r="A5" s="46"/>
      <c r="B5" s="49" t="s">
        <v>1</v>
      </c>
      <c r="C5" s="49" t="s">
        <v>2</v>
      </c>
      <c r="D5" s="49" t="s">
        <v>1</v>
      </c>
      <c r="E5" s="49" t="s">
        <v>2</v>
      </c>
      <c r="F5" s="49" t="s">
        <v>1</v>
      </c>
      <c r="G5" s="54" t="s">
        <v>2</v>
      </c>
      <c r="H5" s="49" t="s">
        <v>1</v>
      </c>
      <c r="I5" s="49" t="s">
        <v>2</v>
      </c>
      <c r="J5" s="49" t="s">
        <v>1</v>
      </c>
      <c r="K5" s="54" t="s">
        <v>2</v>
      </c>
      <c r="L5" s="49" t="s">
        <v>1</v>
      </c>
      <c r="M5" s="54" t="s">
        <v>2</v>
      </c>
      <c r="N5" s="49" t="s">
        <v>1</v>
      </c>
      <c r="O5" s="54" t="s">
        <v>2</v>
      </c>
    </row>
    <row r="6" spans="1:15" ht="22.5" customHeight="1" x14ac:dyDescent="0.2">
      <c r="A6" s="47"/>
      <c r="B6" s="50"/>
      <c r="C6" s="50"/>
      <c r="D6" s="50"/>
      <c r="E6" s="50"/>
      <c r="F6" s="50"/>
      <c r="G6" s="51"/>
      <c r="H6" s="50"/>
      <c r="I6" s="50"/>
      <c r="J6" s="50"/>
      <c r="K6" s="51"/>
      <c r="L6" s="50"/>
      <c r="M6" s="51"/>
      <c r="N6" s="50"/>
      <c r="O6" s="51"/>
    </row>
    <row r="7" spans="1:15" ht="12" customHeight="1" x14ac:dyDescent="0.2">
      <c r="A7" s="2"/>
      <c r="B7" s="3"/>
      <c r="D7" s="3"/>
      <c r="F7" s="3"/>
      <c r="H7" s="3"/>
      <c r="J7" s="3"/>
      <c r="L7" s="3"/>
      <c r="N7" s="3"/>
    </row>
    <row r="8" spans="1:15" ht="18.2" customHeight="1" x14ac:dyDescent="0.25">
      <c r="A8" s="37" t="s">
        <v>19</v>
      </c>
      <c r="B8" s="38">
        <f>B12+B34+B36+B49+B57</f>
        <v>58189</v>
      </c>
      <c r="C8" s="39">
        <f>C12+C34+C36+C49</f>
        <v>51171</v>
      </c>
      <c r="D8" s="38">
        <f t="shared" ref="D8:M8" si="0">D12+D34+D36+D49+D57</f>
        <v>63091</v>
      </c>
      <c r="E8" s="39">
        <f t="shared" si="0"/>
        <v>54407</v>
      </c>
      <c r="F8" s="38">
        <f t="shared" si="0"/>
        <v>66549</v>
      </c>
      <c r="G8" s="39">
        <f t="shared" si="0"/>
        <v>58619</v>
      </c>
      <c r="H8" s="38">
        <f t="shared" si="0"/>
        <v>71734</v>
      </c>
      <c r="I8" s="39">
        <f t="shared" si="0"/>
        <v>63051</v>
      </c>
      <c r="J8" s="38">
        <f t="shared" si="0"/>
        <v>75221</v>
      </c>
      <c r="K8" s="39">
        <f t="shared" si="0"/>
        <v>69790</v>
      </c>
      <c r="L8" s="38">
        <f t="shared" si="0"/>
        <v>90548</v>
      </c>
      <c r="M8" s="39">
        <f t="shared" si="0"/>
        <v>80389</v>
      </c>
      <c r="N8" s="38">
        <f t="shared" ref="N8:O8" si="1">N12+N34+N36+N49+N57</f>
        <v>94979</v>
      </c>
      <c r="O8" s="39">
        <f t="shared" si="1"/>
        <v>75982</v>
      </c>
    </row>
    <row r="9" spans="1:15" ht="11.25" customHeight="1" x14ac:dyDescent="0.2">
      <c r="A9" s="2"/>
      <c r="B9" s="5"/>
      <c r="D9" s="5"/>
      <c r="F9" s="5"/>
      <c r="H9" s="5"/>
      <c r="J9" s="5"/>
      <c r="L9" s="5"/>
      <c r="N9" s="5"/>
    </row>
    <row r="10" spans="1:15" ht="33" customHeight="1" x14ac:dyDescent="0.25">
      <c r="A10" s="34" t="s">
        <v>8</v>
      </c>
      <c r="B10" s="11" t="s">
        <v>3</v>
      </c>
      <c r="C10" s="26">
        <f>-(B8-C8)/B8*100</f>
        <v>-12.060698757497121</v>
      </c>
      <c r="D10" s="11" t="s">
        <v>3</v>
      </c>
      <c r="E10" s="26">
        <f>-(D8-E8)/D8*100</f>
        <v>-13.764245296476519</v>
      </c>
      <c r="F10" s="11" t="s">
        <v>3</v>
      </c>
      <c r="G10" s="26">
        <f>-(F8-G8)/F8*100</f>
        <v>-11.916031796120151</v>
      </c>
      <c r="H10" s="11" t="s">
        <v>3</v>
      </c>
      <c r="I10" s="26">
        <f>-(H8-I8)/H8*100</f>
        <v>-12.104441408537095</v>
      </c>
      <c r="J10" s="11" t="s">
        <v>3</v>
      </c>
      <c r="K10" s="26">
        <f>-(J8-K8)/J8*100</f>
        <v>-7.220058228420255</v>
      </c>
      <c r="L10" s="11" t="s">
        <v>3</v>
      </c>
      <c r="M10" s="26">
        <f>-(L8-M8)/L8*100</f>
        <v>-11.219463709855546</v>
      </c>
      <c r="N10" s="11" t="s">
        <v>3</v>
      </c>
      <c r="O10" s="26">
        <f>-(N8-O8)/N8*100</f>
        <v>-20.00126343718085</v>
      </c>
    </row>
    <row r="11" spans="1:15" ht="18.2" customHeight="1" x14ac:dyDescent="0.2">
      <c r="A11" s="2"/>
      <c r="B11" s="5"/>
      <c r="D11" s="5"/>
      <c r="F11" s="5"/>
      <c r="H11" s="5"/>
      <c r="J11" s="5"/>
      <c r="L11" s="5"/>
      <c r="N11" s="5"/>
    </row>
    <row r="12" spans="1:15" ht="24" customHeight="1" x14ac:dyDescent="0.25">
      <c r="A12" s="40" t="s">
        <v>7</v>
      </c>
      <c r="B12" s="38">
        <f t="shared" ref="B12:C12" si="2">SUM(B14:B32)</f>
        <v>28911</v>
      </c>
      <c r="C12" s="39">
        <f t="shared" si="2"/>
        <v>25468</v>
      </c>
      <c r="D12" s="38">
        <f t="shared" ref="D12:E12" si="3">SUM(D14:D32)</f>
        <v>30387</v>
      </c>
      <c r="E12" s="39">
        <f t="shared" si="3"/>
        <v>26132</v>
      </c>
      <c r="F12" s="38">
        <f t="shared" ref="F12:G12" si="4">SUM(F14:F32)</f>
        <v>31849</v>
      </c>
      <c r="G12" s="39">
        <f t="shared" si="4"/>
        <v>28058</v>
      </c>
      <c r="H12" s="38">
        <f t="shared" ref="H12:I12" si="5">SUM(H14:H32)</f>
        <v>33622</v>
      </c>
      <c r="I12" s="39">
        <f t="shared" si="5"/>
        <v>30000</v>
      </c>
      <c r="J12" s="38">
        <f t="shared" ref="J12:K12" si="6">SUM(J14:J32)</f>
        <v>36117</v>
      </c>
      <c r="K12" s="39">
        <f t="shared" si="6"/>
        <v>34291</v>
      </c>
      <c r="L12" s="38">
        <f t="shared" ref="L12:M12" si="7">SUM(L14:L32)</f>
        <v>43989</v>
      </c>
      <c r="M12" s="39">
        <f t="shared" si="7"/>
        <v>39947</v>
      </c>
      <c r="N12" s="38">
        <f t="shared" ref="N12:O12" si="8">SUM(N14:N32)</f>
        <v>46896</v>
      </c>
      <c r="O12" s="39">
        <f t="shared" si="8"/>
        <v>37588</v>
      </c>
    </row>
    <row r="13" spans="1:15" ht="11.25" customHeight="1" x14ac:dyDescent="0.2">
      <c r="A13" s="2"/>
      <c r="B13" s="5"/>
      <c r="D13" s="5"/>
      <c r="F13" s="5"/>
      <c r="H13" s="5"/>
      <c r="J13" s="5"/>
      <c r="L13" s="5"/>
      <c r="N13" s="5"/>
    </row>
    <row r="14" spans="1:15" ht="30" customHeight="1" x14ac:dyDescent="0.2">
      <c r="A14" s="35" t="s">
        <v>20</v>
      </c>
      <c r="B14" s="9">
        <v>6936</v>
      </c>
      <c r="C14" s="14">
        <v>5811</v>
      </c>
      <c r="D14" s="22">
        <v>6737</v>
      </c>
      <c r="E14" s="23">
        <v>5450</v>
      </c>
      <c r="F14" s="22">
        <v>6863</v>
      </c>
      <c r="G14" s="23">
        <v>5845</v>
      </c>
      <c r="H14" s="9">
        <v>7180</v>
      </c>
      <c r="I14" s="23">
        <v>6157</v>
      </c>
      <c r="J14" s="9">
        <v>7893</v>
      </c>
      <c r="K14" s="23">
        <v>7469</v>
      </c>
      <c r="L14" s="9">
        <v>9405</v>
      </c>
      <c r="M14" s="23">
        <v>8478</v>
      </c>
      <c r="N14" s="9">
        <v>10130</v>
      </c>
      <c r="O14" s="23">
        <v>7779</v>
      </c>
    </row>
    <row r="15" spans="1:15" ht="18.2" customHeight="1" x14ac:dyDescent="0.2">
      <c r="A15" s="2" t="s">
        <v>21</v>
      </c>
      <c r="B15" s="9">
        <v>2195</v>
      </c>
      <c r="C15" s="14">
        <v>2152</v>
      </c>
      <c r="D15" s="22">
        <v>2283</v>
      </c>
      <c r="E15" s="23">
        <v>1975</v>
      </c>
      <c r="F15" s="22">
        <v>2359</v>
      </c>
      <c r="G15" s="23">
        <v>2078</v>
      </c>
      <c r="H15" s="9">
        <v>2735</v>
      </c>
      <c r="I15" s="23">
        <v>2304</v>
      </c>
      <c r="J15" s="9">
        <v>3115</v>
      </c>
      <c r="K15" s="23">
        <v>2785</v>
      </c>
      <c r="L15" s="9">
        <v>3952</v>
      </c>
      <c r="M15" s="23">
        <v>3474</v>
      </c>
      <c r="N15" s="9">
        <v>4399</v>
      </c>
      <c r="O15" s="23">
        <v>3307</v>
      </c>
    </row>
    <row r="16" spans="1:15" ht="18.2" customHeight="1" x14ac:dyDescent="0.2">
      <c r="A16" s="2" t="s">
        <v>22</v>
      </c>
      <c r="B16" s="9">
        <v>3064</v>
      </c>
      <c r="C16" s="14">
        <v>2763</v>
      </c>
      <c r="D16" s="22">
        <v>3274</v>
      </c>
      <c r="E16" s="23">
        <v>2888</v>
      </c>
      <c r="F16" s="22">
        <v>3387</v>
      </c>
      <c r="G16" s="23">
        <v>3030</v>
      </c>
      <c r="H16" s="9">
        <v>3340</v>
      </c>
      <c r="I16" s="23">
        <v>3090</v>
      </c>
      <c r="J16" s="9">
        <v>3204</v>
      </c>
      <c r="K16" s="23">
        <v>3184</v>
      </c>
      <c r="L16" s="9">
        <v>3621</v>
      </c>
      <c r="M16" s="23">
        <v>3373</v>
      </c>
      <c r="N16" s="9">
        <v>3787</v>
      </c>
      <c r="O16" s="23">
        <v>3134</v>
      </c>
    </row>
    <row r="17" spans="1:15" ht="18.2" customHeight="1" x14ac:dyDescent="0.2">
      <c r="A17" s="2" t="s">
        <v>23</v>
      </c>
      <c r="B17" s="9">
        <v>916</v>
      </c>
      <c r="C17" s="14">
        <v>770</v>
      </c>
      <c r="D17" s="22">
        <v>1065</v>
      </c>
      <c r="E17" s="23">
        <v>935</v>
      </c>
      <c r="F17" s="22">
        <v>1107</v>
      </c>
      <c r="G17" s="23">
        <v>963</v>
      </c>
      <c r="H17" s="9">
        <v>1197</v>
      </c>
      <c r="I17" s="23">
        <v>1065</v>
      </c>
      <c r="J17" s="9">
        <v>1358</v>
      </c>
      <c r="K17" s="23">
        <v>1277</v>
      </c>
      <c r="L17" s="9">
        <v>1519</v>
      </c>
      <c r="M17" s="23">
        <v>1335</v>
      </c>
      <c r="N17" s="9">
        <v>1387</v>
      </c>
      <c r="O17" s="23">
        <v>1154</v>
      </c>
    </row>
    <row r="18" spans="1:15" ht="18.2" customHeight="1" x14ac:dyDescent="0.2">
      <c r="A18" s="2" t="s">
        <v>24</v>
      </c>
      <c r="B18" s="9">
        <v>690</v>
      </c>
      <c r="C18" s="14">
        <v>615</v>
      </c>
      <c r="D18" s="22">
        <v>752</v>
      </c>
      <c r="E18" s="23">
        <v>682</v>
      </c>
      <c r="F18" s="22">
        <v>815</v>
      </c>
      <c r="G18" s="23">
        <v>701</v>
      </c>
      <c r="H18" s="9">
        <v>832</v>
      </c>
      <c r="I18" s="23">
        <v>771</v>
      </c>
      <c r="J18" s="9">
        <v>892</v>
      </c>
      <c r="K18" s="23">
        <v>913</v>
      </c>
      <c r="L18" s="9">
        <v>1164</v>
      </c>
      <c r="M18" s="23">
        <v>1064</v>
      </c>
      <c r="N18" s="9">
        <v>1214</v>
      </c>
      <c r="O18" s="23">
        <v>1049</v>
      </c>
    </row>
    <row r="19" spans="1:15" ht="18.2" customHeight="1" x14ac:dyDescent="0.2">
      <c r="A19" s="2" t="s">
        <v>25</v>
      </c>
      <c r="B19" s="9">
        <v>1500</v>
      </c>
      <c r="C19" s="14">
        <v>1342</v>
      </c>
      <c r="D19" s="22">
        <v>1616</v>
      </c>
      <c r="E19" s="23">
        <v>1475</v>
      </c>
      <c r="F19" s="22">
        <v>1817</v>
      </c>
      <c r="G19" s="23">
        <v>1700</v>
      </c>
      <c r="H19" s="9">
        <v>2102</v>
      </c>
      <c r="I19" s="23">
        <v>1932</v>
      </c>
      <c r="J19" s="9">
        <v>2215</v>
      </c>
      <c r="K19" s="23">
        <v>2112</v>
      </c>
      <c r="L19" s="9">
        <v>2920</v>
      </c>
      <c r="M19" s="23">
        <v>2761</v>
      </c>
      <c r="N19" s="9">
        <v>3110</v>
      </c>
      <c r="O19" s="23">
        <v>2543</v>
      </c>
    </row>
    <row r="20" spans="1:15" ht="18.2" customHeight="1" x14ac:dyDescent="0.2">
      <c r="A20" s="2" t="s">
        <v>26</v>
      </c>
      <c r="B20" s="9">
        <v>1112</v>
      </c>
      <c r="C20" s="14">
        <v>927</v>
      </c>
      <c r="D20" s="22">
        <v>1255</v>
      </c>
      <c r="E20" s="23">
        <v>1098</v>
      </c>
      <c r="F20" s="22">
        <v>1452</v>
      </c>
      <c r="G20" s="23">
        <v>1295</v>
      </c>
      <c r="H20" s="9">
        <v>1645</v>
      </c>
      <c r="I20" s="23">
        <v>1441</v>
      </c>
      <c r="J20" s="9">
        <v>1743</v>
      </c>
      <c r="K20" s="23">
        <v>1744</v>
      </c>
      <c r="L20" s="9">
        <v>2421</v>
      </c>
      <c r="M20" s="23">
        <v>2152</v>
      </c>
      <c r="N20" s="9">
        <v>2637</v>
      </c>
      <c r="O20" s="23">
        <v>2202</v>
      </c>
    </row>
    <row r="21" spans="1:15" ht="18.2" customHeight="1" x14ac:dyDescent="0.2">
      <c r="A21" s="2" t="s">
        <v>27</v>
      </c>
      <c r="B21" s="9">
        <v>1609</v>
      </c>
      <c r="C21" s="14">
        <v>1366</v>
      </c>
      <c r="D21" s="22">
        <v>1656</v>
      </c>
      <c r="E21" s="23">
        <v>1409</v>
      </c>
      <c r="F21" s="22">
        <v>1698</v>
      </c>
      <c r="G21" s="23">
        <v>1477</v>
      </c>
      <c r="H21" s="9">
        <v>1705</v>
      </c>
      <c r="I21" s="23">
        <v>1489</v>
      </c>
      <c r="J21" s="9">
        <v>1815</v>
      </c>
      <c r="K21" s="23">
        <v>1719</v>
      </c>
      <c r="L21" s="9">
        <v>2193</v>
      </c>
      <c r="M21" s="23">
        <v>1986</v>
      </c>
      <c r="N21" s="9">
        <v>2258</v>
      </c>
      <c r="O21" s="23">
        <v>1650</v>
      </c>
    </row>
    <row r="22" spans="1:15" ht="18.2" customHeight="1" x14ac:dyDescent="0.2">
      <c r="A22" s="2" t="s">
        <v>28</v>
      </c>
      <c r="B22" s="9">
        <v>1819</v>
      </c>
      <c r="C22" s="14">
        <v>1669</v>
      </c>
      <c r="D22" s="22">
        <v>1957</v>
      </c>
      <c r="E22" s="23">
        <v>1706</v>
      </c>
      <c r="F22" s="22">
        <v>1939</v>
      </c>
      <c r="G22" s="23">
        <v>1790</v>
      </c>
      <c r="H22" s="9">
        <v>2091</v>
      </c>
      <c r="I22" s="23">
        <v>2039</v>
      </c>
      <c r="J22" s="9">
        <v>2381</v>
      </c>
      <c r="K22" s="23">
        <v>2360</v>
      </c>
      <c r="L22" s="9">
        <v>3112</v>
      </c>
      <c r="M22" s="23">
        <v>2885</v>
      </c>
      <c r="N22" s="9">
        <v>3422</v>
      </c>
      <c r="O22" s="23">
        <v>2809</v>
      </c>
    </row>
    <row r="23" spans="1:15" ht="18.2" customHeight="1" x14ac:dyDescent="0.2">
      <c r="A23" s="2" t="s">
        <v>29</v>
      </c>
      <c r="B23" s="9">
        <v>1201</v>
      </c>
      <c r="C23" s="14">
        <v>961</v>
      </c>
      <c r="D23" s="22">
        <v>1298</v>
      </c>
      <c r="E23" s="23">
        <v>1004</v>
      </c>
      <c r="F23" s="22">
        <v>1405</v>
      </c>
      <c r="G23" s="23">
        <v>1121</v>
      </c>
      <c r="H23" s="9">
        <v>1326</v>
      </c>
      <c r="I23" s="23">
        <v>1080</v>
      </c>
      <c r="J23" s="9">
        <v>1569</v>
      </c>
      <c r="K23" s="23">
        <v>1353</v>
      </c>
      <c r="L23" s="9">
        <v>1884</v>
      </c>
      <c r="M23" s="23">
        <v>1671</v>
      </c>
      <c r="N23" s="9">
        <v>1967</v>
      </c>
      <c r="O23" s="23">
        <v>1407</v>
      </c>
    </row>
    <row r="24" spans="1:15" ht="18.2" customHeight="1" x14ac:dyDescent="0.2">
      <c r="A24" s="2" t="s">
        <v>30</v>
      </c>
      <c r="B24" s="9">
        <v>645</v>
      </c>
      <c r="C24" s="14">
        <v>579</v>
      </c>
      <c r="D24" s="22">
        <v>644</v>
      </c>
      <c r="E24" s="23">
        <v>581</v>
      </c>
      <c r="F24" s="22">
        <v>719</v>
      </c>
      <c r="G24" s="23">
        <v>640</v>
      </c>
      <c r="H24" s="9">
        <v>695</v>
      </c>
      <c r="I24" s="23">
        <v>672</v>
      </c>
      <c r="J24" s="9">
        <v>745</v>
      </c>
      <c r="K24" s="23">
        <v>688</v>
      </c>
      <c r="L24" s="9">
        <v>825</v>
      </c>
      <c r="M24" s="23">
        <v>839</v>
      </c>
      <c r="N24" s="9">
        <v>800</v>
      </c>
      <c r="O24" s="23">
        <v>747</v>
      </c>
    </row>
    <row r="25" spans="1:15" ht="18.2" customHeight="1" x14ac:dyDescent="0.2">
      <c r="A25" s="2" t="s">
        <v>31</v>
      </c>
      <c r="B25" s="9">
        <v>756</v>
      </c>
      <c r="C25" s="14">
        <v>645</v>
      </c>
      <c r="D25" s="22">
        <v>754</v>
      </c>
      <c r="E25" s="23">
        <v>670</v>
      </c>
      <c r="F25" s="22">
        <v>773</v>
      </c>
      <c r="G25" s="23">
        <v>709</v>
      </c>
      <c r="H25" s="9">
        <v>782</v>
      </c>
      <c r="I25" s="23">
        <v>737</v>
      </c>
      <c r="J25" s="9">
        <v>827</v>
      </c>
      <c r="K25" s="23">
        <v>794</v>
      </c>
      <c r="L25" s="9">
        <v>954</v>
      </c>
      <c r="M25" s="23">
        <v>900</v>
      </c>
      <c r="N25" s="9">
        <v>1013</v>
      </c>
      <c r="O25" s="23">
        <v>899</v>
      </c>
    </row>
    <row r="26" spans="1:15" ht="18.2" customHeight="1" x14ac:dyDescent="0.2">
      <c r="A26" s="2" t="s">
        <v>32</v>
      </c>
      <c r="B26" s="9">
        <v>2119</v>
      </c>
      <c r="C26" s="14">
        <v>1802</v>
      </c>
      <c r="D26" s="22">
        <v>2433</v>
      </c>
      <c r="E26" s="23">
        <v>2028</v>
      </c>
      <c r="F26" s="22">
        <v>2730</v>
      </c>
      <c r="G26" s="23">
        <v>2340</v>
      </c>
      <c r="H26" s="9">
        <v>3057</v>
      </c>
      <c r="I26" s="23">
        <v>2669</v>
      </c>
      <c r="J26" s="9">
        <v>3375</v>
      </c>
      <c r="K26" s="23">
        <v>3076</v>
      </c>
      <c r="L26" s="9">
        <v>4399</v>
      </c>
      <c r="M26" s="23">
        <v>3798</v>
      </c>
      <c r="N26" s="9">
        <v>4791</v>
      </c>
      <c r="O26" s="23">
        <v>3723</v>
      </c>
    </row>
    <row r="27" spans="1:15" ht="37.5" customHeight="1" x14ac:dyDescent="0.2">
      <c r="A27" s="33" t="s">
        <v>33</v>
      </c>
      <c r="B27" s="9">
        <v>975</v>
      </c>
      <c r="C27" s="14">
        <v>755</v>
      </c>
      <c r="D27" s="22">
        <v>1009</v>
      </c>
      <c r="E27" s="23">
        <v>820</v>
      </c>
      <c r="F27" s="22">
        <v>1077</v>
      </c>
      <c r="G27" s="23">
        <v>969</v>
      </c>
      <c r="H27" s="9">
        <v>1260</v>
      </c>
      <c r="I27" s="23">
        <v>1047</v>
      </c>
      <c r="J27" s="9">
        <v>1334</v>
      </c>
      <c r="K27" s="23">
        <v>1272</v>
      </c>
      <c r="L27" s="9">
        <v>1695</v>
      </c>
      <c r="M27" s="23">
        <v>1511</v>
      </c>
      <c r="N27" s="9">
        <v>2048</v>
      </c>
      <c r="O27" s="23">
        <v>1461</v>
      </c>
    </row>
    <row r="28" spans="1:15" ht="18.2" customHeight="1" x14ac:dyDescent="0.2">
      <c r="A28" s="16" t="s">
        <v>34</v>
      </c>
      <c r="B28" s="9">
        <v>649</v>
      </c>
      <c r="C28" s="14">
        <v>615</v>
      </c>
      <c r="D28" s="22">
        <v>741</v>
      </c>
      <c r="E28" s="23">
        <v>649</v>
      </c>
      <c r="F28" s="22">
        <v>787</v>
      </c>
      <c r="G28" s="23">
        <v>647</v>
      </c>
      <c r="H28" s="9">
        <v>669</v>
      </c>
      <c r="I28" s="23">
        <v>623</v>
      </c>
      <c r="J28" s="9">
        <v>639</v>
      </c>
      <c r="K28" s="23">
        <v>559</v>
      </c>
      <c r="L28" s="9">
        <v>709</v>
      </c>
      <c r="M28" s="23">
        <v>635</v>
      </c>
      <c r="N28" s="9">
        <v>808</v>
      </c>
      <c r="O28" s="23">
        <v>743</v>
      </c>
    </row>
    <row r="29" spans="1:15" ht="18.2" customHeight="1" x14ac:dyDescent="0.2">
      <c r="A29" s="2" t="s">
        <v>35</v>
      </c>
      <c r="B29" s="9">
        <v>1565</v>
      </c>
      <c r="C29" s="14">
        <v>1579</v>
      </c>
      <c r="D29" s="22">
        <v>1657</v>
      </c>
      <c r="E29" s="23">
        <v>1595</v>
      </c>
      <c r="F29" s="22">
        <v>1644</v>
      </c>
      <c r="G29" s="23">
        <v>1595</v>
      </c>
      <c r="H29" s="9">
        <v>1722</v>
      </c>
      <c r="I29" s="23">
        <v>1706</v>
      </c>
      <c r="J29" s="9">
        <v>1781</v>
      </c>
      <c r="K29" s="23">
        <v>1731</v>
      </c>
      <c r="L29" s="9">
        <v>1788</v>
      </c>
      <c r="M29" s="23">
        <v>1722</v>
      </c>
      <c r="N29" s="9">
        <v>1804</v>
      </c>
      <c r="O29" s="23">
        <v>1722</v>
      </c>
    </row>
    <row r="30" spans="1:15" ht="18.2" customHeight="1" x14ac:dyDescent="0.2">
      <c r="A30" s="2" t="s">
        <v>36</v>
      </c>
      <c r="B30" s="9">
        <v>255</v>
      </c>
      <c r="C30" s="14">
        <v>245</v>
      </c>
      <c r="D30" s="22">
        <v>253</v>
      </c>
      <c r="E30" s="23">
        <v>237</v>
      </c>
      <c r="F30" s="22">
        <v>266</v>
      </c>
      <c r="G30" s="23">
        <v>231</v>
      </c>
      <c r="H30" s="9">
        <v>283</v>
      </c>
      <c r="I30" s="23">
        <v>264</v>
      </c>
      <c r="J30" s="9">
        <v>254</v>
      </c>
      <c r="K30" s="23">
        <v>255</v>
      </c>
      <c r="L30" s="9">
        <v>277</v>
      </c>
      <c r="M30" s="23">
        <v>278</v>
      </c>
      <c r="N30" s="9">
        <v>296</v>
      </c>
      <c r="O30" s="23">
        <v>286</v>
      </c>
    </row>
    <row r="31" spans="1:15" ht="18.2" customHeight="1" x14ac:dyDescent="0.2">
      <c r="A31" s="2" t="s">
        <v>37</v>
      </c>
      <c r="B31" s="9">
        <v>357</v>
      </c>
      <c r="C31" s="14">
        <v>357</v>
      </c>
      <c r="D31" s="22">
        <v>392</v>
      </c>
      <c r="E31" s="23">
        <v>372</v>
      </c>
      <c r="F31" s="22">
        <v>389</v>
      </c>
      <c r="G31" s="23">
        <v>354</v>
      </c>
      <c r="H31" s="9">
        <v>376</v>
      </c>
      <c r="I31" s="23">
        <v>345</v>
      </c>
      <c r="J31" s="9">
        <v>365</v>
      </c>
      <c r="K31" s="23">
        <v>355</v>
      </c>
      <c r="L31" s="9">
        <v>430</v>
      </c>
      <c r="M31" s="23">
        <v>395</v>
      </c>
      <c r="N31" s="9">
        <v>329</v>
      </c>
      <c r="O31" s="23">
        <v>317</v>
      </c>
    </row>
    <row r="32" spans="1:15" ht="18.2" customHeight="1" x14ac:dyDescent="0.2">
      <c r="A32" s="2" t="s">
        <v>38</v>
      </c>
      <c r="B32" s="9">
        <v>548</v>
      </c>
      <c r="C32" s="14">
        <v>515</v>
      </c>
      <c r="D32" s="22">
        <v>611</v>
      </c>
      <c r="E32" s="23">
        <v>558</v>
      </c>
      <c r="F32" s="22">
        <v>622</v>
      </c>
      <c r="G32" s="23">
        <v>573</v>
      </c>
      <c r="H32" s="9">
        <v>625</v>
      </c>
      <c r="I32" s="23">
        <v>569</v>
      </c>
      <c r="J32" s="9">
        <v>612</v>
      </c>
      <c r="K32" s="23">
        <v>645</v>
      </c>
      <c r="L32" s="9">
        <v>721</v>
      </c>
      <c r="M32" s="23">
        <v>690</v>
      </c>
      <c r="N32" s="9">
        <v>696</v>
      </c>
      <c r="O32" s="23">
        <v>656</v>
      </c>
    </row>
    <row r="33" spans="1:15" ht="18.2" customHeight="1" x14ac:dyDescent="0.2">
      <c r="A33" s="2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24" customHeight="1" x14ac:dyDescent="0.25">
      <c r="A34" s="40" t="s">
        <v>39</v>
      </c>
      <c r="B34" s="41">
        <v>809</v>
      </c>
      <c r="C34" s="41">
        <v>727</v>
      </c>
      <c r="D34" s="42">
        <v>882</v>
      </c>
      <c r="E34" s="43">
        <v>779</v>
      </c>
      <c r="F34" s="42">
        <v>992</v>
      </c>
      <c r="G34" s="43">
        <v>918</v>
      </c>
      <c r="H34" s="42">
        <v>1026</v>
      </c>
      <c r="I34" s="43">
        <v>905</v>
      </c>
      <c r="J34" s="42">
        <v>1134</v>
      </c>
      <c r="K34" s="43">
        <v>993</v>
      </c>
      <c r="L34" s="42">
        <v>1230</v>
      </c>
      <c r="M34" s="43">
        <v>1146</v>
      </c>
      <c r="N34" s="42">
        <v>1195</v>
      </c>
      <c r="O34" s="43">
        <v>1045</v>
      </c>
    </row>
    <row r="35" spans="1:15" ht="18.2" customHeight="1" x14ac:dyDescent="0.2">
      <c r="A35" s="2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24" customHeight="1" x14ac:dyDescent="0.25">
      <c r="A36" s="37" t="s">
        <v>5</v>
      </c>
      <c r="B36" s="44">
        <f t="shared" ref="B36:I36" si="9">SUM(B38:B47)</f>
        <v>26040</v>
      </c>
      <c r="C36" s="44">
        <f t="shared" si="9"/>
        <v>24157</v>
      </c>
      <c r="D36" s="44">
        <f t="shared" si="9"/>
        <v>28409</v>
      </c>
      <c r="E36" s="44">
        <f t="shared" si="9"/>
        <v>24481</v>
      </c>
      <c r="F36" s="44">
        <f t="shared" si="9"/>
        <v>29401</v>
      </c>
      <c r="G36" s="44">
        <f t="shared" si="9"/>
        <v>25781</v>
      </c>
      <c r="H36" s="44">
        <f t="shared" si="9"/>
        <v>32241</v>
      </c>
      <c r="I36" s="44">
        <f t="shared" si="9"/>
        <v>27908</v>
      </c>
      <c r="J36" s="44">
        <f t="shared" ref="J36:K36" si="10">SUM(J38:J47)</f>
        <v>32916</v>
      </c>
      <c r="K36" s="44">
        <f t="shared" si="10"/>
        <v>30129</v>
      </c>
      <c r="L36" s="44">
        <f t="shared" ref="L36:M36" si="11">SUM(L38:L47)</f>
        <v>39061</v>
      </c>
      <c r="M36" s="44">
        <f t="shared" si="11"/>
        <v>34210</v>
      </c>
      <c r="N36" s="44">
        <f t="shared" ref="N36:O36" si="12">SUM(N38:N47)</f>
        <v>40789</v>
      </c>
      <c r="O36" s="44">
        <f t="shared" si="12"/>
        <v>32412</v>
      </c>
    </row>
    <row r="37" spans="1:15" ht="12.75" customHeight="1" x14ac:dyDescent="0.2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8.2" customHeight="1" x14ac:dyDescent="0.2">
      <c r="A38" s="2" t="s">
        <v>40</v>
      </c>
      <c r="B38" s="9">
        <v>2614</v>
      </c>
      <c r="C38" s="14">
        <v>2420</v>
      </c>
      <c r="D38" s="22">
        <v>2667</v>
      </c>
      <c r="E38" s="23">
        <v>2305</v>
      </c>
      <c r="F38" s="22">
        <v>2613</v>
      </c>
      <c r="G38" s="23">
        <v>2364</v>
      </c>
      <c r="H38" s="22">
        <v>2758</v>
      </c>
      <c r="I38" s="23">
        <v>2420</v>
      </c>
      <c r="J38" s="9">
        <v>2593</v>
      </c>
      <c r="K38" s="23">
        <v>2515</v>
      </c>
      <c r="L38" s="9">
        <v>3239</v>
      </c>
      <c r="M38" s="23">
        <v>2904</v>
      </c>
      <c r="N38" s="9">
        <v>3357</v>
      </c>
      <c r="O38" s="23">
        <v>2812</v>
      </c>
    </row>
    <row r="39" spans="1:15" ht="18.2" customHeight="1" x14ac:dyDescent="0.2">
      <c r="A39" s="2" t="s">
        <v>41</v>
      </c>
      <c r="B39" s="9">
        <v>2521</v>
      </c>
      <c r="C39" s="14">
        <v>2391</v>
      </c>
      <c r="D39" s="22">
        <v>2704</v>
      </c>
      <c r="E39" s="23">
        <v>2226</v>
      </c>
      <c r="F39" s="22">
        <v>2219</v>
      </c>
      <c r="G39" s="23">
        <v>1850</v>
      </c>
      <c r="H39" s="22">
        <v>2336</v>
      </c>
      <c r="I39" s="23">
        <v>1990</v>
      </c>
      <c r="J39" s="9">
        <v>2539</v>
      </c>
      <c r="K39" s="23">
        <v>2180</v>
      </c>
      <c r="L39" s="9">
        <v>3100</v>
      </c>
      <c r="M39" s="23">
        <v>2611</v>
      </c>
      <c r="N39" s="9">
        <v>3206</v>
      </c>
      <c r="O39" s="23">
        <v>2398</v>
      </c>
    </row>
    <row r="40" spans="1:15" ht="18.2" customHeight="1" x14ac:dyDescent="0.2">
      <c r="A40" s="2" t="s">
        <v>42</v>
      </c>
      <c r="B40" s="9">
        <v>2269</v>
      </c>
      <c r="C40" s="14">
        <v>1988</v>
      </c>
      <c r="D40" s="22">
        <v>2669</v>
      </c>
      <c r="E40" s="23">
        <v>2275</v>
      </c>
      <c r="F40" s="22">
        <v>2923</v>
      </c>
      <c r="G40" s="23">
        <v>2497</v>
      </c>
      <c r="H40" s="22">
        <v>3075</v>
      </c>
      <c r="I40" s="23">
        <v>2675</v>
      </c>
      <c r="J40" s="9">
        <v>3349</v>
      </c>
      <c r="K40" s="23">
        <v>3033</v>
      </c>
      <c r="L40" s="9">
        <v>4305</v>
      </c>
      <c r="M40" s="23">
        <v>3648</v>
      </c>
      <c r="N40" s="9">
        <v>4583</v>
      </c>
      <c r="O40" s="23">
        <v>3792</v>
      </c>
    </row>
    <row r="41" spans="1:15" ht="18.2" customHeight="1" x14ac:dyDescent="0.2">
      <c r="A41" s="2" t="s">
        <v>43</v>
      </c>
      <c r="B41" s="9">
        <v>4660</v>
      </c>
      <c r="C41" s="14">
        <v>4215</v>
      </c>
      <c r="D41" s="22">
        <v>5573</v>
      </c>
      <c r="E41" s="23">
        <v>4755</v>
      </c>
      <c r="F41" s="22">
        <v>6048</v>
      </c>
      <c r="G41" s="23">
        <v>5236</v>
      </c>
      <c r="H41" s="22">
        <v>7093</v>
      </c>
      <c r="I41" s="23">
        <v>5997</v>
      </c>
      <c r="J41" s="9">
        <v>7427</v>
      </c>
      <c r="K41" s="23">
        <v>6689</v>
      </c>
      <c r="L41" s="9">
        <v>8622</v>
      </c>
      <c r="M41" s="23">
        <v>7506</v>
      </c>
      <c r="N41" s="9">
        <v>8892</v>
      </c>
      <c r="O41" s="23">
        <v>6527</v>
      </c>
    </row>
    <row r="42" spans="1:15" ht="18.2" customHeight="1" x14ac:dyDescent="0.2">
      <c r="A42" s="2" t="s">
        <v>44</v>
      </c>
      <c r="B42" s="9">
        <v>860</v>
      </c>
      <c r="C42" s="14">
        <v>886</v>
      </c>
      <c r="D42" s="22">
        <v>838</v>
      </c>
      <c r="E42" s="23">
        <v>757</v>
      </c>
      <c r="F42" s="22">
        <v>826</v>
      </c>
      <c r="G42" s="23">
        <v>844</v>
      </c>
      <c r="H42" s="22">
        <v>956</v>
      </c>
      <c r="I42" s="23">
        <v>793</v>
      </c>
      <c r="J42" s="9">
        <v>713</v>
      </c>
      <c r="K42" s="23">
        <v>543</v>
      </c>
      <c r="L42" s="9">
        <v>707</v>
      </c>
      <c r="M42" s="23">
        <v>691</v>
      </c>
      <c r="N42" s="9">
        <v>812</v>
      </c>
      <c r="O42" s="23">
        <v>622</v>
      </c>
    </row>
    <row r="43" spans="1:15" ht="18.2" customHeight="1" x14ac:dyDescent="0.2">
      <c r="A43" s="2" t="s">
        <v>45</v>
      </c>
      <c r="B43" s="9">
        <v>1192</v>
      </c>
      <c r="C43" s="14">
        <v>1307</v>
      </c>
      <c r="D43" s="22">
        <v>1301</v>
      </c>
      <c r="E43" s="23">
        <v>1131</v>
      </c>
      <c r="F43" s="22">
        <v>1266</v>
      </c>
      <c r="G43" s="23">
        <v>1125</v>
      </c>
      <c r="H43" s="22">
        <v>1359</v>
      </c>
      <c r="I43" s="23">
        <v>1180</v>
      </c>
      <c r="J43" s="9">
        <v>1374</v>
      </c>
      <c r="K43" s="23">
        <v>1263</v>
      </c>
      <c r="L43" s="9">
        <v>1631</v>
      </c>
      <c r="M43" s="23">
        <v>1374</v>
      </c>
      <c r="N43" s="9">
        <v>1710</v>
      </c>
      <c r="O43" s="23">
        <v>1360</v>
      </c>
    </row>
    <row r="44" spans="1:15" ht="18.2" customHeight="1" x14ac:dyDescent="0.2">
      <c r="A44" s="2" t="s">
        <v>46</v>
      </c>
      <c r="B44" s="9">
        <v>490</v>
      </c>
      <c r="C44" s="14">
        <v>645</v>
      </c>
      <c r="D44" s="22">
        <v>498</v>
      </c>
      <c r="E44" s="23">
        <v>476</v>
      </c>
      <c r="F44" s="22">
        <v>557</v>
      </c>
      <c r="G44" s="23">
        <v>530</v>
      </c>
      <c r="H44" s="22">
        <v>867</v>
      </c>
      <c r="I44" s="23">
        <v>736</v>
      </c>
      <c r="J44" s="9">
        <v>782</v>
      </c>
      <c r="K44" s="23">
        <v>774</v>
      </c>
      <c r="L44" s="9">
        <v>963</v>
      </c>
      <c r="M44" s="23">
        <v>792</v>
      </c>
      <c r="N44" s="9">
        <v>1031</v>
      </c>
      <c r="O44" s="23">
        <v>819</v>
      </c>
    </row>
    <row r="45" spans="1:15" ht="18.2" customHeight="1" x14ac:dyDescent="0.2">
      <c r="A45" s="2" t="s">
        <v>47</v>
      </c>
      <c r="B45" s="9">
        <v>3728</v>
      </c>
      <c r="C45" s="14">
        <v>3126</v>
      </c>
      <c r="D45" s="22">
        <v>4027</v>
      </c>
      <c r="E45" s="23">
        <v>3493</v>
      </c>
      <c r="F45" s="22">
        <v>4423</v>
      </c>
      <c r="G45" s="23">
        <v>3898</v>
      </c>
      <c r="H45" s="22">
        <v>4776</v>
      </c>
      <c r="I45" s="23">
        <v>4207</v>
      </c>
      <c r="J45" s="9">
        <v>4984</v>
      </c>
      <c r="K45" s="23">
        <v>4703</v>
      </c>
      <c r="L45" s="9">
        <v>5791</v>
      </c>
      <c r="M45" s="23">
        <v>5094</v>
      </c>
      <c r="N45" s="9">
        <v>6094</v>
      </c>
      <c r="O45" s="23">
        <v>4822</v>
      </c>
    </row>
    <row r="46" spans="1:15" ht="18.2" customHeight="1" x14ac:dyDescent="0.2">
      <c r="A46" s="2" t="s">
        <v>48</v>
      </c>
      <c r="B46" s="9">
        <v>3481</v>
      </c>
      <c r="C46" s="14">
        <v>2896</v>
      </c>
      <c r="D46" s="22">
        <v>3722</v>
      </c>
      <c r="E46" s="23">
        <v>3190</v>
      </c>
      <c r="F46" s="22">
        <v>4002</v>
      </c>
      <c r="G46" s="23">
        <v>3404</v>
      </c>
      <c r="H46" s="22">
        <v>4401</v>
      </c>
      <c r="I46" s="23">
        <v>3735</v>
      </c>
      <c r="J46" s="9">
        <v>4491</v>
      </c>
      <c r="K46" s="23">
        <v>4044</v>
      </c>
      <c r="L46" s="9">
        <v>5203</v>
      </c>
      <c r="M46" s="23">
        <v>4616</v>
      </c>
      <c r="N46" s="9">
        <v>5219</v>
      </c>
      <c r="O46" s="23">
        <v>4296</v>
      </c>
    </row>
    <row r="47" spans="1:15" ht="18.2" customHeight="1" x14ac:dyDescent="0.2">
      <c r="A47" s="2" t="s">
        <v>49</v>
      </c>
      <c r="B47" s="9">
        <v>4225</v>
      </c>
      <c r="C47" s="14">
        <v>4283</v>
      </c>
      <c r="D47" s="22">
        <v>4410</v>
      </c>
      <c r="E47" s="23">
        <v>3873</v>
      </c>
      <c r="F47" s="22">
        <v>4524</v>
      </c>
      <c r="G47" s="23">
        <v>4033</v>
      </c>
      <c r="H47" s="22">
        <v>4620</v>
      </c>
      <c r="I47" s="23">
        <v>4175</v>
      </c>
      <c r="J47" s="9">
        <v>4664</v>
      </c>
      <c r="K47" s="23">
        <v>4385</v>
      </c>
      <c r="L47" s="9">
        <v>5500</v>
      </c>
      <c r="M47" s="23">
        <v>4974</v>
      </c>
      <c r="N47" s="9">
        <v>5885</v>
      </c>
      <c r="O47" s="23">
        <v>4964</v>
      </c>
    </row>
    <row r="48" spans="1:15" ht="18.2" customHeight="1" x14ac:dyDescent="0.2">
      <c r="A48" s="2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24" customHeight="1" x14ac:dyDescent="0.25">
      <c r="A49" s="37" t="s">
        <v>9</v>
      </c>
      <c r="B49" s="44">
        <f>SUM(B51:B54)</f>
        <v>971</v>
      </c>
      <c r="C49" s="44">
        <f>SUM(C51:C54)</f>
        <v>819</v>
      </c>
      <c r="D49" s="44">
        <f>SUM(D51:D54)</f>
        <v>1173</v>
      </c>
      <c r="E49" s="44">
        <f>SUM(E51:E54)</f>
        <v>938</v>
      </c>
      <c r="F49" s="44">
        <f t="shared" ref="F49:K49" si="13">SUM(F51:F55)</f>
        <v>1697</v>
      </c>
      <c r="G49" s="44">
        <f t="shared" si="13"/>
        <v>1489</v>
      </c>
      <c r="H49" s="44">
        <f t="shared" si="13"/>
        <v>1922</v>
      </c>
      <c r="I49" s="44">
        <f t="shared" si="13"/>
        <v>1621</v>
      </c>
      <c r="J49" s="44">
        <f t="shared" si="13"/>
        <v>2028</v>
      </c>
      <c r="K49" s="44">
        <f t="shared" si="13"/>
        <v>1769</v>
      </c>
      <c r="L49" s="44">
        <f>SUM(L51:L55)</f>
        <v>2331</v>
      </c>
      <c r="M49" s="44">
        <f>SUM(M51:M55)</f>
        <v>1860</v>
      </c>
      <c r="N49" s="44">
        <f>SUM(N51:N55)</f>
        <v>2449</v>
      </c>
      <c r="O49" s="44">
        <f>SUM(O51:O55)</f>
        <v>1852</v>
      </c>
    </row>
    <row r="50" spans="1:15" ht="11.25" customHeight="1" x14ac:dyDescent="0.25">
      <c r="A50" s="6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8.2" customHeight="1" x14ac:dyDescent="0.2">
      <c r="A51" s="2" t="s">
        <v>50</v>
      </c>
      <c r="B51" s="14">
        <v>714</v>
      </c>
      <c r="C51" s="14">
        <v>596</v>
      </c>
      <c r="D51" s="22">
        <v>731</v>
      </c>
      <c r="E51" s="23">
        <v>563</v>
      </c>
      <c r="F51" s="22">
        <v>650</v>
      </c>
      <c r="G51" s="23">
        <v>559</v>
      </c>
      <c r="H51" s="22">
        <v>725</v>
      </c>
      <c r="I51" s="23">
        <v>557</v>
      </c>
      <c r="J51" s="22">
        <v>707</v>
      </c>
      <c r="K51" s="23">
        <v>599</v>
      </c>
      <c r="L51" s="22">
        <v>764</v>
      </c>
      <c r="M51" s="23">
        <v>665</v>
      </c>
      <c r="N51" s="22">
        <v>885</v>
      </c>
      <c r="O51" s="23">
        <v>639</v>
      </c>
    </row>
    <row r="52" spans="1:15" ht="18.2" customHeight="1" x14ac:dyDescent="0.2">
      <c r="A52" s="2" t="s">
        <v>51</v>
      </c>
      <c r="B52" s="8" t="s">
        <v>3</v>
      </c>
      <c r="C52" s="8" t="s">
        <v>3</v>
      </c>
      <c r="D52" s="8" t="s">
        <v>3</v>
      </c>
      <c r="E52" s="8" t="s">
        <v>3</v>
      </c>
      <c r="F52" s="8" t="s">
        <v>3</v>
      </c>
      <c r="G52" s="8" t="s">
        <v>3</v>
      </c>
      <c r="H52" s="8">
        <v>60</v>
      </c>
      <c r="I52" s="15">
        <v>41</v>
      </c>
      <c r="J52" s="8">
        <v>57</v>
      </c>
      <c r="K52" s="15">
        <v>86</v>
      </c>
      <c r="L52" s="8">
        <v>88</v>
      </c>
      <c r="M52" s="15">
        <v>86</v>
      </c>
      <c r="N52" s="8">
        <v>189</v>
      </c>
      <c r="O52" s="15">
        <v>103</v>
      </c>
    </row>
    <row r="53" spans="1:15" ht="18.2" customHeight="1" x14ac:dyDescent="0.25">
      <c r="A53" s="24" t="s">
        <v>52</v>
      </c>
      <c r="B53" s="8" t="s">
        <v>3</v>
      </c>
      <c r="C53" s="8" t="s">
        <v>3</v>
      </c>
      <c r="D53" s="22">
        <v>162</v>
      </c>
      <c r="E53" s="30">
        <v>139</v>
      </c>
      <c r="F53" s="22">
        <v>164</v>
      </c>
      <c r="G53" s="14">
        <v>136</v>
      </c>
      <c r="H53" s="22">
        <v>150</v>
      </c>
      <c r="I53" s="14">
        <v>142</v>
      </c>
      <c r="J53" s="9">
        <v>169</v>
      </c>
      <c r="K53" s="14">
        <v>157</v>
      </c>
      <c r="L53" s="9">
        <v>237</v>
      </c>
      <c r="M53" s="14">
        <v>159</v>
      </c>
      <c r="N53" s="9">
        <v>238</v>
      </c>
      <c r="O53" s="14">
        <v>226</v>
      </c>
    </row>
    <row r="54" spans="1:15" ht="18.2" customHeight="1" x14ac:dyDescent="0.2">
      <c r="A54" s="2" t="s">
        <v>53</v>
      </c>
      <c r="B54" s="9">
        <v>257</v>
      </c>
      <c r="C54" s="14">
        <v>223</v>
      </c>
      <c r="D54" s="22">
        <v>280</v>
      </c>
      <c r="E54" s="23">
        <v>236</v>
      </c>
      <c r="F54" s="22">
        <v>376</v>
      </c>
      <c r="G54" s="14">
        <v>339</v>
      </c>
      <c r="H54" s="22">
        <v>407</v>
      </c>
      <c r="I54" s="14">
        <v>383</v>
      </c>
      <c r="J54" s="8">
        <v>464</v>
      </c>
      <c r="K54" s="20">
        <v>409</v>
      </c>
      <c r="L54" s="8">
        <v>554</v>
      </c>
      <c r="M54" s="20">
        <v>424</v>
      </c>
      <c r="N54" s="8">
        <v>465</v>
      </c>
      <c r="O54" s="20">
        <v>359</v>
      </c>
    </row>
    <row r="55" spans="1:15" ht="18.2" customHeight="1" x14ac:dyDescent="0.2">
      <c r="A55" s="2" t="s">
        <v>54</v>
      </c>
      <c r="B55" s="8" t="s">
        <v>3</v>
      </c>
      <c r="C55" s="8" t="s">
        <v>3</v>
      </c>
      <c r="D55" s="8" t="s">
        <v>3</v>
      </c>
      <c r="E55" s="8" t="s">
        <v>3</v>
      </c>
      <c r="F55" s="8">
        <v>507</v>
      </c>
      <c r="G55" s="14">
        <v>455</v>
      </c>
      <c r="H55" s="8">
        <v>580</v>
      </c>
      <c r="I55" s="14">
        <v>498</v>
      </c>
      <c r="J55" s="22">
        <v>631</v>
      </c>
      <c r="K55" s="14">
        <v>518</v>
      </c>
      <c r="L55" s="22">
        <v>688</v>
      </c>
      <c r="M55" s="14">
        <v>526</v>
      </c>
      <c r="N55" s="22">
        <v>672</v>
      </c>
      <c r="O55" s="14">
        <v>525</v>
      </c>
    </row>
    <row r="56" spans="1:15" ht="18.2" customHeight="1" x14ac:dyDescent="0.2">
      <c r="A56" s="2"/>
      <c r="B56" s="8"/>
      <c r="C56" s="7"/>
      <c r="D56" s="8"/>
      <c r="E56" s="7"/>
      <c r="F56" s="8"/>
      <c r="G56" s="7"/>
      <c r="H56" s="8"/>
      <c r="I56" s="7"/>
      <c r="J56" s="8"/>
      <c r="K56" s="7"/>
      <c r="L56" s="8"/>
      <c r="M56" s="7"/>
      <c r="N56" s="8"/>
      <c r="O56" s="7"/>
    </row>
    <row r="57" spans="1:15" ht="24" customHeight="1" x14ac:dyDescent="0.25">
      <c r="A57" s="37" t="s">
        <v>55</v>
      </c>
      <c r="B57" s="38">
        <f>+SUM(B59:B74)+SUM(B85:B96)</f>
        <v>1458</v>
      </c>
      <c r="C57" s="45" t="s">
        <v>3</v>
      </c>
      <c r="D57" s="38">
        <f t="shared" ref="D57:O57" si="14">+SUM(D59:D74)+SUM(D85:D96)</f>
        <v>2240</v>
      </c>
      <c r="E57" s="38">
        <f t="shared" si="14"/>
        <v>2077</v>
      </c>
      <c r="F57" s="38">
        <f t="shared" si="14"/>
        <v>2610</v>
      </c>
      <c r="G57" s="38">
        <f t="shared" si="14"/>
        <v>2373</v>
      </c>
      <c r="H57" s="38">
        <f t="shared" si="14"/>
        <v>2923</v>
      </c>
      <c r="I57" s="38">
        <f t="shared" si="14"/>
        <v>2617</v>
      </c>
      <c r="J57" s="38">
        <f t="shared" si="14"/>
        <v>3026</v>
      </c>
      <c r="K57" s="38">
        <f t="shared" si="14"/>
        <v>2608</v>
      </c>
      <c r="L57" s="38">
        <f t="shared" si="14"/>
        <v>3937</v>
      </c>
      <c r="M57" s="38">
        <f t="shared" si="14"/>
        <v>3226</v>
      </c>
      <c r="N57" s="38">
        <f t="shared" si="14"/>
        <v>3650</v>
      </c>
      <c r="O57" s="44">
        <f t="shared" si="14"/>
        <v>3085</v>
      </c>
    </row>
    <row r="58" spans="1:15" ht="12.75" customHeight="1" x14ac:dyDescent="0.25">
      <c r="A58" s="18"/>
      <c r="B58" s="10"/>
      <c r="C58" s="27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8.2" customHeight="1" x14ac:dyDescent="0.2">
      <c r="A59" s="16" t="s">
        <v>56</v>
      </c>
      <c r="B59" s="9">
        <v>180</v>
      </c>
      <c r="C59" s="14" t="s">
        <v>4</v>
      </c>
      <c r="D59" s="14" t="s">
        <v>4</v>
      </c>
      <c r="E59" s="14" t="s">
        <v>4</v>
      </c>
      <c r="F59" s="14" t="s">
        <v>4</v>
      </c>
      <c r="G59" s="14" t="s">
        <v>4</v>
      </c>
      <c r="H59" s="14" t="s">
        <v>3</v>
      </c>
      <c r="I59" s="14" t="s">
        <v>3</v>
      </c>
      <c r="J59" s="14" t="s">
        <v>3</v>
      </c>
      <c r="K59" s="14" t="s">
        <v>3</v>
      </c>
      <c r="L59" s="14" t="s">
        <v>3</v>
      </c>
      <c r="M59" s="14" t="s">
        <v>3</v>
      </c>
      <c r="N59" s="14" t="s">
        <v>3</v>
      </c>
      <c r="O59" s="14" t="s">
        <v>3</v>
      </c>
    </row>
    <row r="60" spans="1:15" ht="18.2" customHeight="1" x14ac:dyDescent="0.2">
      <c r="A60" s="19" t="s">
        <v>57</v>
      </c>
      <c r="B60" s="9">
        <v>123</v>
      </c>
      <c r="C60" s="14" t="s">
        <v>4</v>
      </c>
      <c r="D60" s="22">
        <v>273</v>
      </c>
      <c r="E60" s="23">
        <v>231</v>
      </c>
      <c r="F60" s="22">
        <v>391</v>
      </c>
      <c r="G60" s="23">
        <v>328</v>
      </c>
      <c r="H60" s="22">
        <v>381</v>
      </c>
      <c r="I60" s="23">
        <v>344</v>
      </c>
      <c r="J60" s="22">
        <v>368</v>
      </c>
      <c r="K60" s="23">
        <v>280</v>
      </c>
      <c r="L60" s="22">
        <v>397</v>
      </c>
      <c r="M60" s="23">
        <v>331</v>
      </c>
      <c r="N60" s="22">
        <v>438</v>
      </c>
      <c r="O60" s="23">
        <v>417</v>
      </c>
    </row>
    <row r="61" spans="1:15" ht="18.2" customHeight="1" x14ac:dyDescent="0.2">
      <c r="A61" s="19" t="s">
        <v>58</v>
      </c>
      <c r="B61" s="8" t="s">
        <v>4</v>
      </c>
      <c r="C61" s="8" t="s">
        <v>4</v>
      </c>
      <c r="D61" s="8" t="s">
        <v>4</v>
      </c>
      <c r="E61" s="8" t="s">
        <v>4</v>
      </c>
      <c r="F61" s="22">
        <v>11</v>
      </c>
      <c r="G61" s="23">
        <v>7</v>
      </c>
      <c r="H61" s="22">
        <v>10</v>
      </c>
      <c r="I61" s="23">
        <v>9</v>
      </c>
      <c r="J61" s="22">
        <v>2</v>
      </c>
      <c r="K61" s="23">
        <v>9</v>
      </c>
      <c r="L61" s="22">
        <v>23</v>
      </c>
      <c r="M61" s="23">
        <v>19</v>
      </c>
      <c r="N61" s="22">
        <v>20</v>
      </c>
      <c r="O61" s="23">
        <v>16</v>
      </c>
    </row>
    <row r="62" spans="1:15" ht="18.2" customHeight="1" x14ac:dyDescent="0.2">
      <c r="A62" s="19" t="s">
        <v>59</v>
      </c>
      <c r="B62" s="9">
        <v>118</v>
      </c>
      <c r="C62" s="14" t="s">
        <v>4</v>
      </c>
      <c r="D62" s="22">
        <v>304</v>
      </c>
      <c r="E62" s="23">
        <v>306</v>
      </c>
      <c r="F62" s="9">
        <v>395</v>
      </c>
      <c r="G62" s="23">
        <v>359</v>
      </c>
      <c r="H62" s="9">
        <v>496</v>
      </c>
      <c r="I62" s="23">
        <v>446</v>
      </c>
      <c r="J62" s="9">
        <v>581</v>
      </c>
      <c r="K62" s="23">
        <v>534</v>
      </c>
      <c r="L62" s="9">
        <v>661</v>
      </c>
      <c r="M62" s="23">
        <v>532</v>
      </c>
      <c r="N62" s="9">
        <v>565</v>
      </c>
      <c r="O62" s="23">
        <v>433</v>
      </c>
    </row>
    <row r="63" spans="1:15" ht="18.2" customHeight="1" x14ac:dyDescent="0.2">
      <c r="A63" s="19" t="s">
        <v>60</v>
      </c>
      <c r="B63" s="8" t="s">
        <v>4</v>
      </c>
      <c r="C63" s="8" t="s">
        <v>4</v>
      </c>
      <c r="D63" s="8" t="s">
        <v>4</v>
      </c>
      <c r="E63" s="8" t="s">
        <v>4</v>
      </c>
      <c r="F63" s="9">
        <v>236</v>
      </c>
      <c r="G63" s="23">
        <v>228</v>
      </c>
      <c r="H63" s="9">
        <v>270</v>
      </c>
      <c r="I63" s="23">
        <v>260</v>
      </c>
      <c r="J63" s="9">
        <v>289</v>
      </c>
      <c r="K63" s="23">
        <v>250</v>
      </c>
      <c r="L63" s="9">
        <v>380</v>
      </c>
      <c r="M63" s="23">
        <v>292</v>
      </c>
      <c r="N63" s="9">
        <v>340</v>
      </c>
      <c r="O63" s="23">
        <v>303</v>
      </c>
    </row>
    <row r="64" spans="1:15" ht="18.2" customHeight="1" x14ac:dyDescent="0.2">
      <c r="A64" s="19" t="s">
        <v>61</v>
      </c>
      <c r="B64" s="8" t="s">
        <v>4</v>
      </c>
      <c r="C64" s="8" t="s">
        <v>4</v>
      </c>
      <c r="D64" s="8" t="s">
        <v>4</v>
      </c>
      <c r="E64" s="8" t="s">
        <v>4</v>
      </c>
      <c r="F64" s="9">
        <v>240</v>
      </c>
      <c r="G64" s="23">
        <v>244</v>
      </c>
      <c r="H64" s="9">
        <v>265</v>
      </c>
      <c r="I64" s="23">
        <v>237</v>
      </c>
      <c r="J64" s="9">
        <v>152</v>
      </c>
      <c r="K64" s="23">
        <v>196</v>
      </c>
      <c r="L64" s="9">
        <v>143</v>
      </c>
      <c r="M64" s="23">
        <v>101</v>
      </c>
      <c r="N64" s="9">
        <v>85</v>
      </c>
      <c r="O64" s="23">
        <v>4</v>
      </c>
    </row>
    <row r="65" spans="1:15" ht="18.2" customHeight="1" x14ac:dyDescent="0.2">
      <c r="A65" s="2" t="s">
        <v>62</v>
      </c>
      <c r="B65" s="8" t="s">
        <v>4</v>
      </c>
      <c r="C65" s="20" t="s">
        <v>4</v>
      </c>
      <c r="D65" s="20" t="s">
        <v>4</v>
      </c>
      <c r="E65" s="20" t="s">
        <v>4</v>
      </c>
      <c r="F65" s="20" t="s">
        <v>4</v>
      </c>
      <c r="G65" s="20" t="s">
        <v>4</v>
      </c>
      <c r="H65" s="20" t="s">
        <v>3</v>
      </c>
      <c r="I65" s="20" t="s">
        <v>3</v>
      </c>
      <c r="J65" s="20" t="s">
        <v>3</v>
      </c>
      <c r="K65" s="20" t="s">
        <v>3</v>
      </c>
      <c r="L65" s="20" t="s">
        <v>3</v>
      </c>
      <c r="M65" s="20" t="s">
        <v>3</v>
      </c>
      <c r="N65" s="20" t="s">
        <v>3</v>
      </c>
      <c r="O65" s="20" t="s">
        <v>3</v>
      </c>
    </row>
    <row r="66" spans="1:15" ht="18.2" customHeight="1" x14ac:dyDescent="0.2">
      <c r="A66" s="19" t="s">
        <v>63</v>
      </c>
      <c r="B66" s="9">
        <v>9</v>
      </c>
      <c r="C66" s="14" t="s">
        <v>4</v>
      </c>
      <c r="D66" s="22">
        <v>8</v>
      </c>
      <c r="E66" s="23">
        <v>14</v>
      </c>
      <c r="F66" s="9">
        <v>2</v>
      </c>
      <c r="G66" s="23" t="s">
        <v>3</v>
      </c>
      <c r="H66" s="9" t="s">
        <v>3</v>
      </c>
      <c r="I66" s="20" t="s">
        <v>3</v>
      </c>
      <c r="J66" s="9" t="s">
        <v>3</v>
      </c>
      <c r="K66" s="20" t="s">
        <v>3</v>
      </c>
      <c r="L66" s="9" t="s">
        <v>3</v>
      </c>
      <c r="M66" s="20" t="s">
        <v>3</v>
      </c>
      <c r="N66" s="20" t="s">
        <v>3</v>
      </c>
      <c r="O66" s="20" t="s">
        <v>3</v>
      </c>
    </row>
    <row r="67" spans="1:15" ht="18.2" customHeight="1" x14ac:dyDescent="0.2">
      <c r="A67" s="19" t="s">
        <v>64</v>
      </c>
      <c r="B67" s="9">
        <v>10</v>
      </c>
      <c r="C67" s="14" t="s">
        <v>4</v>
      </c>
      <c r="D67" s="22">
        <v>9</v>
      </c>
      <c r="E67" s="23">
        <v>9</v>
      </c>
      <c r="F67" s="22">
        <v>9</v>
      </c>
      <c r="G67" s="14">
        <v>9</v>
      </c>
      <c r="H67" s="22">
        <v>8</v>
      </c>
      <c r="I67" s="20" t="s">
        <v>3</v>
      </c>
      <c r="J67" s="22" t="s">
        <v>3</v>
      </c>
      <c r="K67" s="20" t="s">
        <v>3</v>
      </c>
      <c r="L67" s="22" t="s">
        <v>3</v>
      </c>
      <c r="M67" s="20" t="s">
        <v>3</v>
      </c>
      <c r="N67" s="20" t="s">
        <v>3</v>
      </c>
      <c r="O67" s="20" t="s">
        <v>3</v>
      </c>
    </row>
    <row r="68" spans="1:15" ht="18.2" customHeight="1" x14ac:dyDescent="0.2">
      <c r="A68" s="2" t="s">
        <v>65</v>
      </c>
      <c r="B68" s="9">
        <v>88</v>
      </c>
      <c r="C68" s="14" t="s">
        <v>4</v>
      </c>
      <c r="D68" s="22">
        <v>84</v>
      </c>
      <c r="E68" s="23">
        <v>73</v>
      </c>
      <c r="F68" s="22">
        <v>47</v>
      </c>
      <c r="G68" s="23">
        <v>34</v>
      </c>
      <c r="H68" s="22">
        <v>21</v>
      </c>
      <c r="I68" s="23">
        <v>27</v>
      </c>
      <c r="J68" s="22">
        <v>17</v>
      </c>
      <c r="K68" s="23">
        <v>22</v>
      </c>
      <c r="L68" s="22">
        <v>8</v>
      </c>
      <c r="M68" s="23">
        <v>16</v>
      </c>
      <c r="N68" s="22">
        <v>25</v>
      </c>
      <c r="O68" s="23">
        <v>17</v>
      </c>
    </row>
    <row r="69" spans="1:15" ht="18.2" customHeight="1" x14ac:dyDescent="0.2">
      <c r="A69" s="2" t="s">
        <v>66</v>
      </c>
      <c r="B69" s="9">
        <v>58</v>
      </c>
      <c r="C69" s="14" t="s">
        <v>4</v>
      </c>
      <c r="D69" s="22">
        <v>74</v>
      </c>
      <c r="E69" s="23">
        <v>75</v>
      </c>
      <c r="F69" s="22">
        <v>111</v>
      </c>
      <c r="G69" s="23">
        <v>103</v>
      </c>
      <c r="H69" s="22">
        <v>212</v>
      </c>
      <c r="I69" s="23">
        <v>195</v>
      </c>
      <c r="J69" s="22">
        <v>275</v>
      </c>
      <c r="K69" s="23">
        <v>246</v>
      </c>
      <c r="L69" s="22">
        <v>264</v>
      </c>
      <c r="M69" s="23">
        <v>243</v>
      </c>
      <c r="N69" s="22">
        <v>242</v>
      </c>
      <c r="O69" s="23">
        <v>216</v>
      </c>
    </row>
    <row r="70" spans="1:15" ht="18.2" customHeight="1" x14ac:dyDescent="0.2">
      <c r="A70" s="2" t="s">
        <v>67</v>
      </c>
      <c r="B70" s="9">
        <v>51</v>
      </c>
      <c r="C70" s="14" t="s">
        <v>4</v>
      </c>
      <c r="D70" s="22">
        <v>54</v>
      </c>
      <c r="E70" s="23">
        <v>52</v>
      </c>
      <c r="F70" s="22">
        <v>59</v>
      </c>
      <c r="G70" s="23">
        <v>60</v>
      </c>
      <c r="H70" s="22">
        <v>87</v>
      </c>
      <c r="I70" s="23">
        <v>64</v>
      </c>
      <c r="J70" s="22">
        <v>130</v>
      </c>
      <c r="K70" s="23">
        <v>99</v>
      </c>
      <c r="L70" s="22">
        <v>121</v>
      </c>
      <c r="M70" s="23">
        <v>105</v>
      </c>
      <c r="N70" s="22">
        <v>110</v>
      </c>
      <c r="O70" s="23">
        <v>95</v>
      </c>
    </row>
    <row r="71" spans="1:15" ht="18.2" customHeight="1" x14ac:dyDescent="0.2">
      <c r="A71" s="19" t="s">
        <v>68</v>
      </c>
      <c r="B71" s="9">
        <v>190</v>
      </c>
      <c r="C71" s="14" t="s">
        <v>4</v>
      </c>
      <c r="D71" s="22">
        <v>405</v>
      </c>
      <c r="E71" s="23">
        <v>343</v>
      </c>
      <c r="F71" s="22" t="s">
        <v>3</v>
      </c>
      <c r="G71" s="23" t="s">
        <v>3</v>
      </c>
      <c r="H71" s="22" t="s">
        <v>3</v>
      </c>
      <c r="I71" s="23" t="s">
        <v>3</v>
      </c>
      <c r="J71" s="22" t="s">
        <v>3</v>
      </c>
      <c r="K71" s="23" t="s">
        <v>3</v>
      </c>
      <c r="L71" s="22" t="s">
        <v>3</v>
      </c>
      <c r="M71" s="23" t="s">
        <v>3</v>
      </c>
      <c r="N71" s="23" t="s">
        <v>3</v>
      </c>
      <c r="O71" s="23" t="s">
        <v>3</v>
      </c>
    </row>
    <row r="72" spans="1:15" ht="18.2" customHeight="1" x14ac:dyDescent="0.2">
      <c r="A72" s="25" t="s">
        <v>69</v>
      </c>
      <c r="B72" s="8" t="s">
        <v>4</v>
      </c>
      <c r="C72" s="8" t="s">
        <v>4</v>
      </c>
      <c r="D72" s="22">
        <v>9</v>
      </c>
      <c r="E72" s="23">
        <v>9</v>
      </c>
      <c r="F72" s="22">
        <v>44</v>
      </c>
      <c r="G72" s="23">
        <v>29</v>
      </c>
      <c r="H72" s="22">
        <v>19</v>
      </c>
      <c r="I72" s="23">
        <v>13</v>
      </c>
      <c r="J72" s="22">
        <v>31</v>
      </c>
      <c r="K72" s="23">
        <v>16</v>
      </c>
      <c r="L72" s="22">
        <v>51</v>
      </c>
      <c r="M72" s="23">
        <v>44</v>
      </c>
      <c r="N72" s="22">
        <v>12</v>
      </c>
      <c r="O72" s="23">
        <v>15</v>
      </c>
    </row>
    <row r="73" spans="1:15" ht="18.2" customHeight="1" x14ac:dyDescent="0.2">
      <c r="A73" s="25" t="s">
        <v>70</v>
      </c>
      <c r="B73" s="8" t="s">
        <v>4</v>
      </c>
      <c r="C73" s="8" t="s">
        <v>4</v>
      </c>
      <c r="D73" s="22">
        <v>25</v>
      </c>
      <c r="E73" s="23">
        <v>21</v>
      </c>
      <c r="F73" s="22">
        <v>18</v>
      </c>
      <c r="G73" s="23">
        <v>15</v>
      </c>
      <c r="H73" s="22">
        <v>15</v>
      </c>
      <c r="I73" s="23">
        <v>15</v>
      </c>
      <c r="J73" s="22">
        <v>13</v>
      </c>
      <c r="K73" s="23" t="s">
        <v>3</v>
      </c>
      <c r="L73" s="22">
        <v>13</v>
      </c>
      <c r="M73" s="23">
        <v>1</v>
      </c>
      <c r="N73" s="22">
        <v>10</v>
      </c>
      <c r="O73" s="23">
        <v>10</v>
      </c>
    </row>
    <row r="74" spans="1:15" ht="18.2" customHeight="1" x14ac:dyDescent="0.2">
      <c r="A74" s="25" t="s">
        <v>71</v>
      </c>
      <c r="B74" s="8" t="s">
        <v>4</v>
      </c>
      <c r="C74" s="8" t="s">
        <v>4</v>
      </c>
      <c r="D74" s="22">
        <v>33</v>
      </c>
      <c r="E74" s="23">
        <v>29</v>
      </c>
      <c r="F74" s="22">
        <v>14</v>
      </c>
      <c r="G74" s="23">
        <v>19</v>
      </c>
      <c r="H74" s="22">
        <v>10</v>
      </c>
      <c r="I74" s="23" t="s">
        <v>3</v>
      </c>
      <c r="J74" s="22">
        <v>1</v>
      </c>
      <c r="K74" s="23">
        <v>9</v>
      </c>
      <c r="L74" s="22" t="s">
        <v>3</v>
      </c>
      <c r="M74" s="23" t="s">
        <v>3</v>
      </c>
      <c r="N74" s="22">
        <v>42</v>
      </c>
      <c r="O74" s="23">
        <v>29</v>
      </c>
    </row>
    <row r="75" spans="1:15" ht="18.2" customHeight="1" x14ac:dyDescent="0.2">
      <c r="B75" s="15"/>
      <c r="C75" s="15"/>
      <c r="D75" s="31"/>
      <c r="E75" s="31"/>
      <c r="F75" s="31"/>
      <c r="G75" s="31"/>
      <c r="H75" s="31"/>
      <c r="I75" s="31"/>
      <c r="J75" s="31"/>
      <c r="K75" s="31"/>
      <c r="L75" s="31"/>
      <c r="M75" s="31"/>
    </row>
    <row r="76" spans="1:15" ht="18.2" customHeight="1" x14ac:dyDescent="0.2">
      <c r="B76" s="15"/>
      <c r="C76" s="15"/>
      <c r="D76" s="31"/>
      <c r="E76" s="31"/>
      <c r="F76" s="31"/>
      <c r="G76" s="31"/>
      <c r="H76" s="31"/>
      <c r="I76" s="31"/>
      <c r="J76" s="31"/>
      <c r="K76" s="31"/>
      <c r="L76" s="31"/>
      <c r="M76" s="31"/>
    </row>
    <row r="77" spans="1:15" ht="18.2" customHeight="1" x14ac:dyDescent="0.2">
      <c r="B77" s="15"/>
      <c r="C77" s="15"/>
      <c r="D77" s="31"/>
      <c r="E77" s="31"/>
      <c r="F77" s="31"/>
      <c r="G77" s="31"/>
      <c r="H77" s="31"/>
      <c r="I77" s="31"/>
      <c r="J77" s="31"/>
      <c r="K77" s="31"/>
      <c r="L77" s="31"/>
      <c r="M77" s="31"/>
    </row>
    <row r="78" spans="1:15" ht="23.25" customHeight="1" x14ac:dyDescent="0.25">
      <c r="A78" s="48" t="s">
        <v>15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</row>
    <row r="79" spans="1:15" ht="21.75" customHeight="1" x14ac:dyDescent="0.25">
      <c r="A79" s="48" t="s">
        <v>17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8.2" customHeight="1" thickBo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</row>
    <row r="81" spans="1:15" ht="26.25" customHeight="1" x14ac:dyDescent="0.2">
      <c r="A81" s="46" t="s">
        <v>0</v>
      </c>
      <c r="B81" s="51" t="s">
        <v>12</v>
      </c>
      <c r="C81" s="52"/>
      <c r="D81" s="51">
        <v>2017</v>
      </c>
      <c r="E81" s="52"/>
      <c r="F81" s="51">
        <v>2018</v>
      </c>
      <c r="G81" s="52"/>
      <c r="H81" s="51">
        <v>2019</v>
      </c>
      <c r="I81" s="53"/>
      <c r="J81" s="51">
        <v>2020</v>
      </c>
      <c r="K81" s="52"/>
      <c r="L81" s="51">
        <v>2021</v>
      </c>
      <c r="M81" s="52"/>
      <c r="N81" s="51">
        <v>2022</v>
      </c>
      <c r="O81" s="52"/>
    </row>
    <row r="82" spans="1:15" ht="35.25" customHeight="1" x14ac:dyDescent="0.2">
      <c r="A82" s="46"/>
      <c r="B82" s="49" t="s">
        <v>1</v>
      </c>
      <c r="C82" s="49" t="s">
        <v>2</v>
      </c>
      <c r="D82" s="49" t="s">
        <v>1</v>
      </c>
      <c r="E82" s="49" t="s">
        <v>2</v>
      </c>
      <c r="F82" s="49" t="s">
        <v>1</v>
      </c>
      <c r="G82" s="54" t="s">
        <v>2</v>
      </c>
      <c r="H82" s="49" t="s">
        <v>1</v>
      </c>
      <c r="I82" s="49" t="s">
        <v>2</v>
      </c>
      <c r="J82" s="49" t="s">
        <v>1</v>
      </c>
      <c r="K82" s="54" t="s">
        <v>2</v>
      </c>
      <c r="L82" s="49" t="s">
        <v>1</v>
      </c>
      <c r="M82" s="54" t="s">
        <v>2</v>
      </c>
      <c r="N82" s="49" t="s">
        <v>1</v>
      </c>
      <c r="O82" s="54" t="s">
        <v>2</v>
      </c>
    </row>
    <row r="83" spans="1:15" ht="22.5" customHeight="1" x14ac:dyDescent="0.2">
      <c r="A83" s="47"/>
      <c r="B83" s="50"/>
      <c r="C83" s="50"/>
      <c r="D83" s="50"/>
      <c r="E83" s="50"/>
      <c r="F83" s="50"/>
      <c r="G83" s="51"/>
      <c r="H83" s="50"/>
      <c r="I83" s="50"/>
      <c r="J83" s="50"/>
      <c r="K83" s="51"/>
      <c r="L83" s="50"/>
      <c r="M83" s="51"/>
      <c r="N83" s="50"/>
      <c r="O83" s="51"/>
    </row>
    <row r="84" spans="1:15" ht="11.25" customHeight="1" x14ac:dyDescent="0.2">
      <c r="A84" s="2"/>
      <c r="B84" s="9"/>
      <c r="C84" s="14"/>
      <c r="D84" s="22"/>
      <c r="E84" s="23"/>
      <c r="F84" s="22"/>
      <c r="G84" s="23"/>
      <c r="H84" s="22"/>
      <c r="I84" s="23"/>
      <c r="J84" s="22"/>
      <c r="K84" s="23"/>
      <c r="L84" s="22"/>
      <c r="M84" s="23"/>
      <c r="N84" s="22"/>
      <c r="O84" s="23"/>
    </row>
    <row r="85" spans="1:15" ht="18.2" customHeight="1" x14ac:dyDescent="0.2">
      <c r="A85" s="19" t="s">
        <v>72</v>
      </c>
      <c r="B85" s="9" t="s">
        <v>4</v>
      </c>
      <c r="C85" s="14" t="s">
        <v>4</v>
      </c>
      <c r="D85" s="22">
        <v>27</v>
      </c>
      <c r="E85" s="23">
        <v>24</v>
      </c>
      <c r="F85" s="22">
        <v>9</v>
      </c>
      <c r="G85" s="23">
        <v>16</v>
      </c>
      <c r="H85" s="22">
        <v>15</v>
      </c>
      <c r="I85" s="23">
        <v>15</v>
      </c>
      <c r="J85" s="22">
        <v>1</v>
      </c>
      <c r="K85" s="23">
        <v>5</v>
      </c>
      <c r="L85" s="22">
        <v>7</v>
      </c>
      <c r="M85" s="23" t="s">
        <v>3</v>
      </c>
      <c r="N85" s="23" t="s">
        <v>3</v>
      </c>
      <c r="O85" s="23" t="s">
        <v>3</v>
      </c>
    </row>
    <row r="86" spans="1:15" ht="18.2" customHeight="1" x14ac:dyDescent="0.2">
      <c r="A86" s="25" t="s">
        <v>73</v>
      </c>
      <c r="B86" s="8" t="s">
        <v>4</v>
      </c>
      <c r="C86" s="8" t="s">
        <v>4</v>
      </c>
      <c r="D86" s="22">
        <v>14</v>
      </c>
      <c r="E86" s="23">
        <v>14</v>
      </c>
      <c r="F86" s="22">
        <v>14</v>
      </c>
      <c r="G86" s="23">
        <v>9</v>
      </c>
      <c r="H86" s="22">
        <v>1</v>
      </c>
      <c r="I86" s="23">
        <v>3</v>
      </c>
      <c r="J86" s="22">
        <v>8</v>
      </c>
      <c r="K86" s="23" t="s">
        <v>3</v>
      </c>
      <c r="L86" s="22" t="s">
        <v>3</v>
      </c>
      <c r="M86" s="23" t="s">
        <v>3</v>
      </c>
      <c r="N86" s="23" t="s">
        <v>3</v>
      </c>
      <c r="O86" s="23" t="s">
        <v>3</v>
      </c>
    </row>
    <row r="87" spans="1:15" ht="18.2" customHeight="1" x14ac:dyDescent="0.2">
      <c r="A87" s="19" t="s">
        <v>74</v>
      </c>
      <c r="B87" s="9">
        <v>111</v>
      </c>
      <c r="C87" s="14" t="s">
        <v>10</v>
      </c>
      <c r="D87" s="22">
        <v>151</v>
      </c>
      <c r="E87" s="23">
        <v>148</v>
      </c>
      <c r="F87" s="22">
        <v>154</v>
      </c>
      <c r="G87" s="23">
        <v>122</v>
      </c>
      <c r="H87" s="22">
        <v>118</v>
      </c>
      <c r="I87" s="23">
        <v>106</v>
      </c>
      <c r="J87" s="22">
        <v>129</v>
      </c>
      <c r="K87" s="23">
        <v>113</v>
      </c>
      <c r="L87" s="22">
        <v>183</v>
      </c>
      <c r="M87" s="23">
        <v>167</v>
      </c>
      <c r="N87" s="22">
        <v>205</v>
      </c>
      <c r="O87" s="23">
        <v>166</v>
      </c>
    </row>
    <row r="88" spans="1:15" ht="18.2" customHeight="1" x14ac:dyDescent="0.2">
      <c r="A88" s="19" t="s">
        <v>75</v>
      </c>
      <c r="B88" s="9">
        <v>86</v>
      </c>
      <c r="C88" s="14" t="s">
        <v>4</v>
      </c>
      <c r="D88" s="22">
        <v>83</v>
      </c>
      <c r="E88" s="23">
        <v>80</v>
      </c>
      <c r="F88" s="22">
        <v>82</v>
      </c>
      <c r="G88" s="23">
        <v>74</v>
      </c>
      <c r="H88" s="22">
        <v>89</v>
      </c>
      <c r="I88" s="23">
        <v>85</v>
      </c>
      <c r="J88" s="22">
        <v>87</v>
      </c>
      <c r="K88" s="23">
        <v>83</v>
      </c>
      <c r="L88" s="22">
        <v>57</v>
      </c>
      <c r="M88" s="23">
        <v>47</v>
      </c>
      <c r="N88" s="22">
        <v>77</v>
      </c>
      <c r="O88" s="23">
        <v>63</v>
      </c>
    </row>
    <row r="89" spans="1:15" ht="18.2" customHeight="1" x14ac:dyDescent="0.2">
      <c r="A89" s="16" t="s">
        <v>76</v>
      </c>
      <c r="B89" s="9">
        <v>12</v>
      </c>
      <c r="C89" s="14" t="s">
        <v>4</v>
      </c>
      <c r="D89" s="9" t="s">
        <v>3</v>
      </c>
      <c r="E89" s="14">
        <v>18</v>
      </c>
      <c r="F89" s="9">
        <v>15</v>
      </c>
      <c r="G89" s="14">
        <v>15</v>
      </c>
      <c r="H89" s="9">
        <v>15</v>
      </c>
      <c r="I89" s="14" t="s">
        <v>3</v>
      </c>
      <c r="J89" s="9" t="s">
        <v>3</v>
      </c>
      <c r="K89" s="14" t="s">
        <v>3</v>
      </c>
      <c r="L89" s="9" t="s">
        <v>3</v>
      </c>
      <c r="M89" s="14" t="s">
        <v>3</v>
      </c>
      <c r="N89" s="9">
        <v>69</v>
      </c>
      <c r="O89" s="14">
        <v>65</v>
      </c>
    </row>
    <row r="90" spans="1:15" ht="18.2" customHeight="1" x14ac:dyDescent="0.2">
      <c r="A90" s="19" t="s">
        <v>77</v>
      </c>
      <c r="B90" s="9">
        <v>16</v>
      </c>
      <c r="C90" s="14" t="s">
        <v>4</v>
      </c>
      <c r="D90" s="14" t="s">
        <v>4</v>
      </c>
      <c r="E90" s="14" t="s">
        <v>4</v>
      </c>
      <c r="F90" s="14" t="s">
        <v>4</v>
      </c>
      <c r="G90" s="14" t="s">
        <v>4</v>
      </c>
      <c r="H90" s="14" t="s">
        <v>3</v>
      </c>
      <c r="I90" s="14" t="s">
        <v>3</v>
      </c>
      <c r="J90" s="14" t="s">
        <v>3</v>
      </c>
      <c r="K90" s="14" t="s">
        <v>3</v>
      </c>
      <c r="L90" s="14">
        <v>1</v>
      </c>
      <c r="M90" s="14" t="s">
        <v>3</v>
      </c>
      <c r="N90" s="14">
        <v>115</v>
      </c>
      <c r="O90" s="14">
        <v>108</v>
      </c>
    </row>
    <row r="91" spans="1:15" ht="18.2" customHeight="1" x14ac:dyDescent="0.2">
      <c r="A91" s="16" t="s">
        <v>78</v>
      </c>
      <c r="B91" s="9" t="s">
        <v>4</v>
      </c>
      <c r="C91" s="14" t="s">
        <v>4</v>
      </c>
      <c r="D91" s="22">
        <v>22</v>
      </c>
      <c r="E91" s="23">
        <v>20</v>
      </c>
      <c r="F91" s="22">
        <v>58</v>
      </c>
      <c r="G91" s="23">
        <v>52</v>
      </c>
      <c r="H91" s="22">
        <v>100</v>
      </c>
      <c r="I91" s="23">
        <v>93</v>
      </c>
      <c r="J91" s="22">
        <v>209</v>
      </c>
      <c r="K91" s="23">
        <v>157</v>
      </c>
      <c r="L91" s="22">
        <v>458</v>
      </c>
      <c r="M91" s="23">
        <v>352</v>
      </c>
      <c r="N91" s="22">
        <v>378</v>
      </c>
      <c r="O91" s="23">
        <v>309</v>
      </c>
    </row>
    <row r="92" spans="1:15" ht="18.2" customHeight="1" x14ac:dyDescent="0.2">
      <c r="A92" s="25" t="s">
        <v>79</v>
      </c>
      <c r="B92" s="8" t="s">
        <v>4</v>
      </c>
      <c r="C92" s="8" t="s">
        <v>4</v>
      </c>
      <c r="D92" s="22">
        <v>33</v>
      </c>
      <c r="E92" s="23">
        <v>33</v>
      </c>
      <c r="F92" s="22">
        <v>28</v>
      </c>
      <c r="G92" s="23">
        <v>27</v>
      </c>
      <c r="H92" s="22">
        <v>36</v>
      </c>
      <c r="I92" s="23">
        <v>34</v>
      </c>
      <c r="J92" s="22">
        <v>52</v>
      </c>
      <c r="K92" s="23">
        <v>40</v>
      </c>
      <c r="L92" s="22">
        <v>37</v>
      </c>
      <c r="M92" s="23">
        <v>24</v>
      </c>
      <c r="N92" s="22">
        <v>9</v>
      </c>
      <c r="O92" s="23" t="s">
        <v>3</v>
      </c>
    </row>
    <row r="93" spans="1:15" ht="28.5" customHeight="1" x14ac:dyDescent="0.2">
      <c r="A93" s="32" t="s">
        <v>80</v>
      </c>
      <c r="B93" s="8" t="s">
        <v>4</v>
      </c>
      <c r="C93" s="8" t="s">
        <v>4</v>
      </c>
      <c r="D93" s="8" t="s">
        <v>4</v>
      </c>
      <c r="E93" s="8" t="s">
        <v>4</v>
      </c>
      <c r="F93" s="8" t="s">
        <v>4</v>
      </c>
      <c r="G93" s="8" t="s">
        <v>4</v>
      </c>
      <c r="H93" s="8" t="s">
        <v>4</v>
      </c>
      <c r="I93" s="8" t="s">
        <v>4</v>
      </c>
      <c r="J93" s="22">
        <v>30</v>
      </c>
      <c r="K93" s="23" t="s">
        <v>3</v>
      </c>
      <c r="L93" s="22">
        <v>15</v>
      </c>
      <c r="M93" s="23">
        <v>24</v>
      </c>
      <c r="N93" s="22">
        <v>12</v>
      </c>
      <c r="O93" s="23">
        <v>7</v>
      </c>
    </row>
    <row r="94" spans="1:15" ht="18.2" customHeight="1" x14ac:dyDescent="0.2">
      <c r="A94" s="19" t="s">
        <v>81</v>
      </c>
      <c r="B94" s="9">
        <v>98</v>
      </c>
      <c r="C94" s="14" t="s">
        <v>4</v>
      </c>
      <c r="D94" s="22">
        <v>202</v>
      </c>
      <c r="E94" s="23">
        <v>173</v>
      </c>
      <c r="F94" s="22">
        <v>186</v>
      </c>
      <c r="G94" s="23">
        <v>180</v>
      </c>
      <c r="H94" s="22">
        <v>233</v>
      </c>
      <c r="I94" s="23">
        <v>183</v>
      </c>
      <c r="J94" s="22">
        <v>183</v>
      </c>
      <c r="K94" s="23">
        <v>146</v>
      </c>
      <c r="L94" s="22">
        <v>331</v>
      </c>
      <c r="M94" s="23">
        <v>306</v>
      </c>
      <c r="N94" s="22">
        <v>223</v>
      </c>
      <c r="O94" s="23">
        <v>267</v>
      </c>
    </row>
    <row r="95" spans="1:15" ht="18.2" customHeight="1" x14ac:dyDescent="0.2">
      <c r="A95" s="19" t="s">
        <v>82</v>
      </c>
      <c r="B95" s="9">
        <v>123</v>
      </c>
      <c r="C95" s="14" t="s">
        <v>4</v>
      </c>
      <c r="D95" s="22">
        <v>183</v>
      </c>
      <c r="E95" s="23">
        <v>181</v>
      </c>
      <c r="F95" s="22">
        <v>205</v>
      </c>
      <c r="G95" s="23">
        <v>187</v>
      </c>
      <c r="H95" s="22">
        <v>197</v>
      </c>
      <c r="I95" s="23">
        <v>192</v>
      </c>
      <c r="J95" s="22">
        <v>143</v>
      </c>
      <c r="K95" s="23">
        <v>126</v>
      </c>
      <c r="L95" s="22">
        <v>247</v>
      </c>
      <c r="M95" s="23">
        <v>185</v>
      </c>
      <c r="N95" s="22">
        <v>267</v>
      </c>
      <c r="O95" s="23">
        <v>200</v>
      </c>
    </row>
    <row r="96" spans="1:15" ht="18.2" customHeight="1" x14ac:dyDescent="0.2">
      <c r="A96" s="19" t="s">
        <v>83</v>
      </c>
      <c r="B96" s="9">
        <v>185</v>
      </c>
      <c r="C96" s="14" t="s">
        <v>4</v>
      </c>
      <c r="D96" s="22">
        <v>247</v>
      </c>
      <c r="E96" s="23">
        <v>224</v>
      </c>
      <c r="F96" s="22">
        <v>282</v>
      </c>
      <c r="G96" s="23">
        <v>256</v>
      </c>
      <c r="H96" s="22">
        <v>325</v>
      </c>
      <c r="I96" s="23">
        <v>296</v>
      </c>
      <c r="J96" s="9">
        <v>325</v>
      </c>
      <c r="K96" s="23">
        <v>277</v>
      </c>
      <c r="L96" s="9">
        <v>540</v>
      </c>
      <c r="M96" s="23">
        <v>437</v>
      </c>
      <c r="N96" s="9">
        <v>406</v>
      </c>
      <c r="O96" s="23">
        <v>345</v>
      </c>
    </row>
    <row r="97" spans="1:15" ht="18.2" customHeight="1" x14ac:dyDescent="0.2">
      <c r="A97" s="4" t="s">
        <v>6</v>
      </c>
      <c r="B97" s="21"/>
      <c r="C97" s="12"/>
      <c r="D97" s="21"/>
      <c r="E97" s="12"/>
      <c r="F97" s="21"/>
      <c r="G97" s="12"/>
      <c r="H97" s="21"/>
      <c r="I97" s="12"/>
      <c r="J97" s="21"/>
      <c r="K97" s="12"/>
      <c r="L97" s="21"/>
      <c r="M97" s="12"/>
      <c r="N97" s="21"/>
      <c r="O97" s="12"/>
    </row>
    <row r="98" spans="1:15" ht="18.2" customHeight="1" x14ac:dyDescent="0.2"/>
    <row r="99" spans="1:15" ht="18.2" customHeight="1" x14ac:dyDescent="0.2">
      <c r="A99" s="1" t="s">
        <v>11</v>
      </c>
    </row>
    <row r="100" spans="1:15" ht="18.2" customHeight="1" x14ac:dyDescent="0.2">
      <c r="A100" s="28" t="s">
        <v>13</v>
      </c>
    </row>
    <row r="101" spans="1:15" ht="18.2" customHeight="1" x14ac:dyDescent="0.2">
      <c r="A101" s="29" t="s">
        <v>18</v>
      </c>
    </row>
    <row r="102" spans="1:15" ht="18.2" customHeight="1" x14ac:dyDescent="0.2">
      <c r="A102" s="29" t="s">
        <v>14</v>
      </c>
    </row>
    <row r="103" spans="1:15" ht="18.2" customHeight="1" x14ac:dyDescent="0.2"/>
  </sheetData>
  <mergeCells count="48">
    <mergeCell ref="N4:O4"/>
    <mergeCell ref="N5:N6"/>
    <mergeCell ref="O5:O6"/>
    <mergeCell ref="N81:O81"/>
    <mergeCell ref="N82:N83"/>
    <mergeCell ref="O82:O83"/>
    <mergeCell ref="J82:J83"/>
    <mergeCell ref="K82:K83"/>
    <mergeCell ref="D82:D83"/>
    <mergeCell ref="E82:E83"/>
    <mergeCell ref="F82:F83"/>
    <mergeCell ref="L4:M4"/>
    <mergeCell ref="L5:L6"/>
    <mergeCell ref="M5:M6"/>
    <mergeCell ref="B4:C4"/>
    <mergeCell ref="J4:K4"/>
    <mergeCell ref="J5:J6"/>
    <mergeCell ref="E5:E6"/>
    <mergeCell ref="F5:F6"/>
    <mergeCell ref="G5:G6"/>
    <mergeCell ref="K5:K6"/>
    <mergeCell ref="C5:C6"/>
    <mergeCell ref="D5:D6"/>
    <mergeCell ref="C82:C83"/>
    <mergeCell ref="H4:I4"/>
    <mergeCell ref="H5:H6"/>
    <mergeCell ref="I5:I6"/>
    <mergeCell ref="F4:G4"/>
    <mergeCell ref="D4:E4"/>
    <mergeCell ref="G82:G83"/>
    <mergeCell ref="H82:H83"/>
    <mergeCell ref="I82:I83"/>
    <mergeCell ref="A81:A83"/>
    <mergeCell ref="A1:O1"/>
    <mergeCell ref="A2:O2"/>
    <mergeCell ref="A78:O78"/>
    <mergeCell ref="A79:O79"/>
    <mergeCell ref="A4:A6"/>
    <mergeCell ref="B5:B6"/>
    <mergeCell ref="B81:C81"/>
    <mergeCell ref="D81:E81"/>
    <mergeCell ref="F81:G81"/>
    <mergeCell ref="H81:I81"/>
    <mergeCell ref="L81:M81"/>
    <mergeCell ref="L82:L83"/>
    <mergeCell ref="M82:M83"/>
    <mergeCell ref="J81:K81"/>
    <mergeCell ref="B82:B83"/>
  </mergeCells>
  <phoneticPr fontId="0" type="noConversion"/>
  <printOptions gridLinesSet="0"/>
  <pageMargins left="1.1811023622047245" right="0.39370078740157483" top="0.62992125984251968" bottom="0.39370078740157483" header="0.39370078740157483" footer="0.51181102362204722"/>
  <pageSetup scale="50" orientation="portrait" r:id="rId1"/>
  <headerFooter alignWithMargins="0">
    <oddFooter>&amp;R&amp;P</oddFooter>
  </headerFooter>
  <ignoredErrors>
    <ignoredError sqref="C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d.s.hernandez</dc:creator>
  <cp:lastModifiedBy>Erick</cp:lastModifiedBy>
  <cp:lastPrinted>2023-05-10T17:58:40Z</cp:lastPrinted>
  <dcterms:created xsi:type="dcterms:W3CDTF">2002-02-01T23:57:06Z</dcterms:created>
  <dcterms:modified xsi:type="dcterms:W3CDTF">2023-05-10T18:01:07Z</dcterms:modified>
</cp:coreProperties>
</file>