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BOLETIN-ISEM-23 PAG.WEB\"/>
    </mc:Choice>
  </mc:AlternateContent>
  <xr:revisionPtr revIDLastSave="0" documentId="13_ncr:1_{EE2E5C09-BF59-4124-9034-6009A422D756}" xr6:coauthVersionLast="47" xr6:coauthVersionMax="47" xr10:uidLastSave="{00000000-0000-0000-0000-000000000000}"/>
  <bookViews>
    <workbookView xWindow="-120" yWindow="-120" windowWidth="29040" windowHeight="15840" xr2:uid="{A8A7975C-7545-4C39-9A01-9AF303E38926}"/>
  </bookViews>
  <sheets>
    <sheet name="Cuadro-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  <c r="B9" i="1" s="1"/>
  <c r="D55" i="1" l="1"/>
  <c r="C55" i="1"/>
  <c r="B55" i="1"/>
  <c r="D48" i="1"/>
  <c r="C48" i="1"/>
  <c r="B48" i="1"/>
  <c r="D35" i="1"/>
  <c r="C35" i="1"/>
  <c r="B35" i="1"/>
</calcChain>
</file>

<file path=xl/sharedStrings.xml><?xml version="1.0" encoding="utf-8"?>
<sst xmlns="http://schemas.openxmlformats.org/spreadsheetml/2006/main" count="65" uniqueCount="64">
  <si>
    <t>Total</t>
  </si>
  <si>
    <t>Sexo</t>
  </si>
  <si>
    <t>Hombre</t>
  </si>
  <si>
    <t>Mujer</t>
  </si>
  <si>
    <t>Chilibre (San Miguelito)</t>
  </si>
  <si>
    <t>Sede, Facultad y Ubicación</t>
  </si>
  <si>
    <t>Sitio Prado (Veraguas)</t>
  </si>
  <si>
    <t>Guabal (Veraguas)</t>
  </si>
  <si>
    <t>Cerro Puerco (Veraguas)</t>
  </si>
  <si>
    <t>Cañazas (Veraguas)</t>
  </si>
  <si>
    <t>Juan Díaz (San Miguelito)</t>
  </si>
  <si>
    <t>Chame (Panamá Oeste)</t>
  </si>
  <si>
    <t>Tonosí (Los Santos)</t>
  </si>
  <si>
    <t>Macaracas (Los Santos)</t>
  </si>
  <si>
    <t>Portobelo (Colón)</t>
  </si>
  <si>
    <t>Garachine (Darién)</t>
  </si>
  <si>
    <t>Nombre de Dios (Colón)</t>
  </si>
  <si>
    <t>Olá (Coclé)</t>
  </si>
  <si>
    <t>Las Tablas (Bocas del Toro)</t>
  </si>
  <si>
    <t>Kusapín (Bocas del Toro)</t>
  </si>
  <si>
    <t>Kankintú (Bocas del Toro)</t>
  </si>
  <si>
    <t>Chiriquí Grande (Bocas del Toro)</t>
  </si>
  <si>
    <t>Tortí</t>
  </si>
  <si>
    <t>Sona</t>
  </si>
  <si>
    <t>Ocú</t>
  </si>
  <si>
    <t>Aguadulce</t>
  </si>
  <si>
    <t>Programas Anexos</t>
  </si>
  <si>
    <t>Extensiones Universitarias</t>
  </si>
  <si>
    <t>Veraguas</t>
  </si>
  <si>
    <t>San Miguelito</t>
  </si>
  <si>
    <t>Panamá Oeste</t>
  </si>
  <si>
    <t>Panamá Este</t>
  </si>
  <si>
    <t>Los Santos</t>
  </si>
  <si>
    <t xml:space="preserve">Darién </t>
  </si>
  <si>
    <t>Colón</t>
  </si>
  <si>
    <t>Coclé</t>
  </si>
  <si>
    <t>Bocas del Toro</t>
  </si>
  <si>
    <t>Azuero</t>
  </si>
  <si>
    <t>Centros Regionales Universitarios</t>
  </si>
  <si>
    <t>Ciencias Agropecuarias (Chiriquí)</t>
  </si>
  <si>
    <t>Psicología</t>
  </si>
  <si>
    <t>Medicina</t>
  </si>
  <si>
    <t>Medicina Veterinaria</t>
  </si>
  <si>
    <t>Odontología</t>
  </si>
  <si>
    <t>Ingeniería</t>
  </si>
  <si>
    <t>Informática, Electrónica y Comunicación</t>
  </si>
  <si>
    <t>Humanidades</t>
  </si>
  <si>
    <t>Farmacia</t>
  </si>
  <si>
    <t>Enfermería</t>
  </si>
  <si>
    <t>Economía</t>
  </si>
  <si>
    <t>Derecho y Ciencias Políticas</t>
  </si>
  <si>
    <t>Comunicación Social</t>
  </si>
  <si>
    <t>Ciencias Naturales, Exactas y Tecnología</t>
  </si>
  <si>
    <t>Ciencias de la Educación</t>
  </si>
  <si>
    <t>Ciencias Agropecuarias</t>
  </si>
  <si>
    <t>Bellas Artes</t>
  </si>
  <si>
    <t>Arquitectura y Diseño</t>
  </si>
  <si>
    <t>Administración Pública</t>
  </si>
  <si>
    <t>Ciudad Universitaria</t>
  </si>
  <si>
    <t>Porcentaje</t>
  </si>
  <si>
    <t>Administración de Empresas y Contabilidad</t>
  </si>
  <si>
    <t xml:space="preserve">Cuadro 17.  GRADUADOS EN LA UNIVERSIDAD DE PANAMÁ, POR SEXO, SEGÚN SEDE, </t>
  </si>
  <si>
    <t xml:space="preserve">Guna Yala - Ustupu - (Panamá Este) </t>
  </si>
  <si>
    <t>FACULTAD Y UBICACIÓN: AÑO ACADÉMICO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</si>
</sst>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3F6FB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41" fontId="1" fillId="0" borderId="2" xfId="0" applyNumberFormat="1" applyFont="1" applyBorder="1" applyAlignment="1">
      <alignment horizontal="center"/>
    </xf>
    <xf numFmtId="41" fontId="1" fillId="0" borderId="3" xfId="0" applyNumberFormat="1" applyFont="1" applyBorder="1" applyAlignment="1">
      <alignment horizontal="center"/>
    </xf>
    <xf numFmtId="41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4" fillId="0" borderId="0" xfId="0" applyFont="1"/>
    <xf numFmtId="41" fontId="4" fillId="0" borderId="2" xfId="0" applyNumberFormat="1" applyFont="1" applyBorder="1" applyAlignment="1">
      <alignment horizontal="center"/>
    </xf>
    <xf numFmtId="41" fontId="4" fillId="0" borderId="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4" xfId="0" applyFont="1" applyBorder="1"/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41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41" fontId="4" fillId="0" borderId="6" xfId="0" applyNumberFormat="1" applyFont="1" applyBorder="1" applyAlignment="1">
      <alignment horizontal="center"/>
    </xf>
    <xf numFmtId="41" fontId="4" fillId="0" borderId="5" xfId="0" applyNumberFormat="1" applyFont="1" applyBorder="1" applyAlignment="1">
      <alignment horizontal="center"/>
    </xf>
    <xf numFmtId="41" fontId="4" fillId="0" borderId="1" xfId="0" applyNumberFormat="1" applyFont="1" applyBorder="1" applyAlignment="1">
      <alignment horizontal="center"/>
    </xf>
    <xf numFmtId="0" fontId="3" fillId="0" borderId="4" xfId="0" quotePrefix="1" applyFont="1" applyBorder="1" applyAlignment="1">
      <alignment horizontal="left" wrapText="1"/>
    </xf>
    <xf numFmtId="3" fontId="4" fillId="0" borderId="3" xfId="0" applyNumberFormat="1" applyFont="1" applyBorder="1"/>
    <xf numFmtId="3" fontId="4" fillId="0" borderId="0" xfId="0" applyNumberFormat="1" applyFont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41" fontId="4" fillId="0" borderId="2" xfId="0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horizontal="right" wrapText="1"/>
    </xf>
    <xf numFmtId="41" fontId="4" fillId="0" borderId="3" xfId="0" applyNumberFormat="1" applyFont="1" applyBorder="1" applyAlignment="1">
      <alignment horizontal="right" wrapText="1"/>
    </xf>
    <xf numFmtId="41" fontId="4" fillId="0" borderId="0" xfId="0" applyNumberFormat="1" applyFont="1" applyAlignment="1">
      <alignment horizontal="right" wrapText="1"/>
    </xf>
    <xf numFmtId="41" fontId="4" fillId="0" borderId="2" xfId="0" applyNumberFormat="1" applyFont="1" applyBorder="1" applyAlignment="1">
      <alignment horizontal="center" wrapText="1"/>
    </xf>
    <xf numFmtId="41" fontId="4" fillId="0" borderId="3" xfId="0" applyNumberFormat="1" applyFont="1" applyBorder="1" applyAlignment="1">
      <alignment horizontal="center" wrapText="1"/>
    </xf>
    <xf numFmtId="41" fontId="4" fillId="0" borderId="0" xfId="0" applyNumberFormat="1" applyFont="1" applyAlignment="1">
      <alignment horizontal="center" wrapText="1"/>
    </xf>
    <xf numFmtId="41" fontId="0" fillId="0" borderId="0" xfId="0" applyNumberFormat="1"/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41" fontId="2" fillId="2" borderId="6" xfId="0" applyNumberFormat="1" applyFont="1" applyFill="1" applyBorder="1" applyAlignment="1">
      <alignment horizontal="center" vertical="center"/>
    </xf>
    <xf numFmtId="41" fontId="2" fillId="2" borderId="1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41" fontId="1" fillId="3" borderId="2" xfId="0" applyNumberFormat="1" applyFont="1" applyFill="1" applyBorder="1" applyAlignment="1">
      <alignment horizontal="center" wrapText="1"/>
    </xf>
    <xf numFmtId="41" fontId="1" fillId="3" borderId="3" xfId="0" applyNumberFormat="1" applyFont="1" applyFill="1" applyBorder="1" applyAlignment="1">
      <alignment horizontal="center" wrapText="1"/>
    </xf>
    <xf numFmtId="41" fontId="1" fillId="3" borderId="0" xfId="0" applyNumberFormat="1" applyFont="1" applyFill="1" applyAlignment="1">
      <alignment horizontal="center" wrapText="1"/>
    </xf>
    <xf numFmtId="0" fontId="2" fillId="3" borderId="4" xfId="0" applyFont="1" applyFill="1" applyBorder="1" applyAlignment="1">
      <alignment horizontal="left"/>
    </xf>
    <xf numFmtId="3" fontId="1" fillId="3" borderId="3" xfId="0" applyNumberFormat="1" applyFont="1" applyFill="1" applyBorder="1"/>
    <xf numFmtId="3" fontId="1" fillId="3" borderId="0" xfId="0" applyNumberFormat="1" applyFont="1" applyFill="1"/>
    <xf numFmtId="3" fontId="1" fillId="3" borderId="4" xfId="0" applyNumberFormat="1" applyFont="1" applyFill="1" applyBorder="1"/>
    <xf numFmtId="3" fontId="1" fillId="3" borderId="0" xfId="0" applyNumberFormat="1" applyFont="1" applyFill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2" fillId="3" borderId="0" xfId="0" applyFont="1" applyFill="1" applyAlignment="1">
      <alignment horizontal="left"/>
    </xf>
    <xf numFmtId="41" fontId="1" fillId="3" borderId="2" xfId="0" applyNumberFormat="1" applyFont="1" applyFill="1" applyBorder="1" applyAlignment="1">
      <alignment horizontal="center"/>
    </xf>
    <xf numFmtId="41" fontId="1" fillId="3" borderId="4" xfId="0" applyNumberFormat="1" applyFont="1" applyFill="1" applyBorder="1" applyAlignment="1">
      <alignment horizontal="center"/>
    </xf>
    <xf numFmtId="41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1" fontId="2" fillId="2" borderId="10" xfId="0" applyNumberFormat="1" applyFont="1" applyFill="1" applyBorder="1" applyAlignment="1">
      <alignment horizontal="center" vertical="center"/>
    </xf>
    <xf numFmtId="41" fontId="2" fillId="2" borderId="5" xfId="0" applyNumberFormat="1" applyFont="1" applyFill="1" applyBorder="1" applyAlignment="1">
      <alignment horizontal="center" vertical="center"/>
    </xf>
    <xf numFmtId="41" fontId="2" fillId="2" borderId="11" xfId="0" applyNumberFormat="1" applyFont="1" applyFill="1" applyBorder="1" applyAlignment="1">
      <alignment horizontal="center" vertical="center"/>
    </xf>
    <xf numFmtId="41" fontId="2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6FB"/>
      <color rgb="FFECF0F8"/>
      <color rgb="FFE6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5BA3-93B1-489A-A8C1-9367D45C6550}">
  <dimension ref="A2:F75"/>
  <sheetViews>
    <sheetView showGridLines="0" tabSelected="1" workbookViewId="0">
      <selection activeCell="A81" sqref="A81"/>
    </sheetView>
  </sheetViews>
  <sheetFormatPr baseColWidth="10" defaultRowHeight="13.5" customHeight="1" x14ac:dyDescent="0.25"/>
  <cols>
    <col min="1" max="1" width="57.42578125" customWidth="1"/>
    <col min="2" max="2" width="17.5703125" style="41" customWidth="1"/>
    <col min="3" max="3" width="20.85546875" style="41" customWidth="1"/>
    <col min="4" max="4" width="21.85546875" style="41" customWidth="1"/>
  </cols>
  <sheetData>
    <row r="2" spans="1:6" ht="13.5" customHeight="1" x14ac:dyDescent="0.25">
      <c r="A2" s="60" t="s">
        <v>61</v>
      </c>
      <c r="B2" s="60"/>
      <c r="C2" s="60"/>
      <c r="D2" s="60"/>
    </row>
    <row r="3" spans="1:6" ht="13.5" customHeight="1" x14ac:dyDescent="0.25">
      <c r="A3" s="60" t="s">
        <v>63</v>
      </c>
      <c r="B3" s="60"/>
      <c r="C3" s="60"/>
      <c r="D3" s="60"/>
    </row>
    <row r="4" spans="1:6" ht="13.5" customHeight="1" thickBot="1" x14ac:dyDescent="0.3">
      <c r="A4" s="42"/>
      <c r="B4" s="42"/>
      <c r="C4" s="42"/>
      <c r="D4" s="42"/>
    </row>
    <row r="5" spans="1:6" ht="15" customHeight="1" x14ac:dyDescent="0.25">
      <c r="A5" s="61" t="s">
        <v>5</v>
      </c>
      <c r="B5" s="63" t="s">
        <v>0</v>
      </c>
      <c r="C5" s="65" t="s">
        <v>1</v>
      </c>
      <c r="D5" s="66"/>
    </row>
    <row r="6" spans="1:6" ht="15.75" customHeight="1" x14ac:dyDescent="0.25">
      <c r="A6" s="62"/>
      <c r="B6" s="64"/>
      <c r="C6" s="44" t="s">
        <v>2</v>
      </c>
      <c r="D6" s="45" t="s">
        <v>3</v>
      </c>
    </row>
    <row r="7" spans="1:6" ht="9.75" customHeight="1" x14ac:dyDescent="0.25">
      <c r="B7" s="43"/>
      <c r="C7" s="43"/>
      <c r="D7" s="43"/>
    </row>
    <row r="8" spans="1:6" ht="15" customHeight="1" x14ac:dyDescent="0.25">
      <c r="A8" s="46" t="s">
        <v>0</v>
      </c>
      <c r="B8" s="47">
        <v>9665</v>
      </c>
      <c r="C8" s="48">
        <v>2901</v>
      </c>
      <c r="D8" s="49">
        <v>6764</v>
      </c>
      <c r="F8" s="40"/>
    </row>
    <row r="9" spans="1:6" ht="13.5" customHeight="1" x14ac:dyDescent="0.25">
      <c r="A9" s="2" t="s">
        <v>59</v>
      </c>
      <c r="B9" s="6">
        <f>+C9+D9</f>
        <v>100</v>
      </c>
      <c r="C9" s="7">
        <f>+(C8/$B$8)*100</f>
        <v>30.015519917227106</v>
      </c>
      <c r="D9" s="6">
        <f>+(D8/$B$8)*100</f>
        <v>69.98448008277289</v>
      </c>
      <c r="F9" s="40"/>
    </row>
    <row r="10" spans="1:6" ht="6" customHeight="1" x14ac:dyDescent="0.25">
      <c r="A10" s="8"/>
      <c r="B10" s="9"/>
      <c r="C10" s="10"/>
      <c r="D10" s="11"/>
      <c r="F10" s="40"/>
    </row>
    <row r="11" spans="1:6" ht="13.5" customHeight="1" x14ac:dyDescent="0.25">
      <c r="A11" s="50" t="s">
        <v>58</v>
      </c>
      <c r="B11" s="51">
        <v>4124</v>
      </c>
      <c r="C11" s="51">
        <v>1361</v>
      </c>
      <c r="D11" s="52">
        <v>2763</v>
      </c>
      <c r="F11" s="40"/>
    </row>
    <row r="12" spans="1:6" ht="9" customHeight="1" x14ac:dyDescent="0.25">
      <c r="A12" s="2"/>
      <c r="B12" s="12"/>
      <c r="C12" s="13"/>
      <c r="D12" s="12"/>
      <c r="F12" s="40"/>
    </row>
    <row r="13" spans="1:6" ht="14.25" customHeight="1" x14ac:dyDescent="0.25">
      <c r="A13" s="1" t="s">
        <v>60</v>
      </c>
      <c r="B13" s="19">
        <v>925</v>
      </c>
      <c r="C13" s="30">
        <v>277</v>
      </c>
      <c r="D13" s="31">
        <v>648</v>
      </c>
      <c r="F13" s="40"/>
    </row>
    <row r="14" spans="1:6" ht="14.25" customHeight="1" x14ac:dyDescent="0.25">
      <c r="A14" s="1" t="s">
        <v>57</v>
      </c>
      <c r="B14" s="19">
        <v>465</v>
      </c>
      <c r="C14" s="30">
        <v>192</v>
      </c>
      <c r="D14" s="31">
        <v>273</v>
      </c>
      <c r="F14" s="40"/>
    </row>
    <row r="15" spans="1:6" ht="14.25" customHeight="1" x14ac:dyDescent="0.25">
      <c r="A15" s="1" t="s">
        <v>56</v>
      </c>
      <c r="B15" s="19">
        <v>206</v>
      </c>
      <c r="C15" s="30">
        <v>85</v>
      </c>
      <c r="D15" s="31">
        <v>121</v>
      </c>
      <c r="F15" s="40"/>
    </row>
    <row r="16" spans="1:6" ht="14.25" customHeight="1" x14ac:dyDescent="0.25">
      <c r="A16" s="1" t="s">
        <v>55</v>
      </c>
      <c r="B16" s="19">
        <v>37</v>
      </c>
      <c r="C16" s="30">
        <v>19</v>
      </c>
      <c r="D16" s="31">
        <v>18</v>
      </c>
      <c r="F16" s="40"/>
    </row>
    <row r="17" spans="1:6" ht="14.25" customHeight="1" x14ac:dyDescent="0.25">
      <c r="A17" s="1" t="s">
        <v>54</v>
      </c>
      <c r="B17" s="19">
        <v>65</v>
      </c>
      <c r="C17" s="30">
        <v>33</v>
      </c>
      <c r="D17" s="31">
        <v>32</v>
      </c>
      <c r="F17" s="40"/>
    </row>
    <row r="18" spans="1:6" ht="14.25" customHeight="1" x14ac:dyDescent="0.25">
      <c r="A18" s="1" t="s">
        <v>53</v>
      </c>
      <c r="B18" s="19">
        <v>466</v>
      </c>
      <c r="C18" s="30">
        <v>120</v>
      </c>
      <c r="D18" s="31">
        <v>346</v>
      </c>
      <c r="F18" s="40"/>
    </row>
    <row r="19" spans="1:6" ht="14.25" customHeight="1" x14ac:dyDescent="0.25">
      <c r="A19" s="1" t="s">
        <v>52</v>
      </c>
      <c r="B19" s="19">
        <v>220</v>
      </c>
      <c r="C19" s="30">
        <v>69</v>
      </c>
      <c r="D19" s="31">
        <v>151</v>
      </c>
      <c r="F19" s="40"/>
    </row>
    <row r="20" spans="1:6" ht="14.25" customHeight="1" x14ac:dyDescent="0.25">
      <c r="A20" s="1" t="s">
        <v>51</v>
      </c>
      <c r="B20" s="19">
        <v>189</v>
      </c>
      <c r="C20" s="30">
        <v>68</v>
      </c>
      <c r="D20" s="31">
        <v>121</v>
      </c>
      <c r="F20" s="40"/>
    </row>
    <row r="21" spans="1:6" ht="14.25" customHeight="1" x14ac:dyDescent="0.25">
      <c r="A21" s="1" t="s">
        <v>50</v>
      </c>
      <c r="B21" s="19">
        <v>269</v>
      </c>
      <c r="C21" s="30">
        <v>108</v>
      </c>
      <c r="D21" s="31">
        <v>161</v>
      </c>
      <c r="F21" s="40"/>
    </row>
    <row r="22" spans="1:6" ht="14.25" customHeight="1" x14ac:dyDescent="0.25">
      <c r="A22" s="1" t="s">
        <v>49</v>
      </c>
      <c r="B22" s="19">
        <v>171</v>
      </c>
      <c r="C22" s="30">
        <v>65</v>
      </c>
      <c r="D22" s="31">
        <v>106</v>
      </c>
      <c r="F22" s="40"/>
    </row>
    <row r="23" spans="1:6" ht="14.25" customHeight="1" x14ac:dyDescent="0.25">
      <c r="A23" s="1" t="s">
        <v>48</v>
      </c>
      <c r="B23" s="19">
        <v>132</v>
      </c>
      <c r="C23" s="30">
        <v>19</v>
      </c>
      <c r="D23" s="31">
        <v>113</v>
      </c>
      <c r="F23" s="40"/>
    </row>
    <row r="24" spans="1:6" ht="13.5" customHeight="1" x14ac:dyDescent="0.25">
      <c r="A24" s="1" t="s">
        <v>47</v>
      </c>
      <c r="B24" s="19">
        <v>96</v>
      </c>
      <c r="C24" s="30">
        <v>16</v>
      </c>
      <c r="D24" s="31">
        <v>80</v>
      </c>
      <c r="F24" s="40"/>
    </row>
    <row r="25" spans="1:6" ht="14.25" customHeight="1" x14ac:dyDescent="0.25">
      <c r="A25" s="1" t="s">
        <v>46</v>
      </c>
      <c r="B25" s="19">
        <v>387</v>
      </c>
      <c r="C25" s="30">
        <v>135</v>
      </c>
      <c r="D25" s="31">
        <v>252</v>
      </c>
      <c r="F25" s="40"/>
    </row>
    <row r="26" spans="1:6" ht="14.25" customHeight="1" x14ac:dyDescent="0.25">
      <c r="A26" s="1" t="s">
        <v>45</v>
      </c>
      <c r="B26" s="19">
        <v>31</v>
      </c>
      <c r="C26" s="30">
        <v>19</v>
      </c>
      <c r="D26" s="31">
        <v>12</v>
      </c>
      <c r="F26" s="40"/>
    </row>
    <row r="27" spans="1:6" ht="13.5" customHeight="1" x14ac:dyDescent="0.25">
      <c r="A27" s="1" t="s">
        <v>44</v>
      </c>
      <c r="B27" s="19">
        <v>87</v>
      </c>
      <c r="C27" s="30">
        <v>30</v>
      </c>
      <c r="D27" s="31">
        <v>57</v>
      </c>
      <c r="F27" s="40"/>
    </row>
    <row r="28" spans="1:6" ht="14.25" customHeight="1" x14ac:dyDescent="0.25">
      <c r="A28" s="1" t="s">
        <v>41</v>
      </c>
      <c r="B28" s="19">
        <v>36</v>
      </c>
      <c r="C28" s="30">
        <v>13</v>
      </c>
      <c r="D28" s="31">
        <v>23</v>
      </c>
      <c r="F28" s="40"/>
    </row>
    <row r="29" spans="1:6" ht="14.25" customHeight="1" x14ac:dyDescent="0.25">
      <c r="A29" s="1" t="s">
        <v>42</v>
      </c>
      <c r="B29" s="19">
        <v>189</v>
      </c>
      <c r="C29" s="30">
        <v>70</v>
      </c>
      <c r="D29" s="31">
        <v>119</v>
      </c>
      <c r="F29" s="40"/>
    </row>
    <row r="30" spans="1:6" ht="13.5" customHeight="1" x14ac:dyDescent="0.25">
      <c r="A30" s="1" t="s">
        <v>43</v>
      </c>
      <c r="B30" s="19">
        <v>41</v>
      </c>
      <c r="C30" s="30">
        <v>7</v>
      </c>
      <c r="D30" s="31">
        <v>34</v>
      </c>
      <c r="F30" s="40"/>
    </row>
    <row r="31" spans="1:6" ht="14.25" customHeight="1" x14ac:dyDescent="0.25">
      <c r="A31" s="1" t="s">
        <v>40</v>
      </c>
      <c r="B31" s="19">
        <v>112</v>
      </c>
      <c r="C31" s="30">
        <v>16</v>
      </c>
      <c r="D31" s="31">
        <v>96</v>
      </c>
      <c r="F31" s="40"/>
    </row>
    <row r="32" spans="1:6" ht="9.75" customHeight="1" x14ac:dyDescent="0.25">
      <c r="A32" s="14"/>
      <c r="B32" s="15"/>
      <c r="C32" s="15"/>
      <c r="D32" s="16"/>
      <c r="F32" s="40"/>
    </row>
    <row r="33" spans="1:6" ht="13.5" customHeight="1" x14ac:dyDescent="0.25">
      <c r="A33" s="50" t="s">
        <v>39</v>
      </c>
      <c r="B33" s="53">
        <v>74</v>
      </c>
      <c r="C33" s="53">
        <v>47</v>
      </c>
      <c r="D33" s="52">
        <v>27</v>
      </c>
      <c r="F33" s="40"/>
    </row>
    <row r="34" spans="1:6" ht="9.75" customHeight="1" x14ac:dyDescent="0.25">
      <c r="A34" s="17"/>
      <c r="B34" s="16"/>
      <c r="C34" s="13"/>
      <c r="D34" s="16"/>
      <c r="F34" s="40"/>
    </row>
    <row r="35" spans="1:6" ht="13.5" customHeight="1" x14ac:dyDescent="0.25">
      <c r="A35" s="50" t="s">
        <v>38</v>
      </c>
      <c r="B35" s="54">
        <f>+B37+B38+B39+B40+B41+B42+B43+B44+B45+B46</f>
        <v>5016</v>
      </c>
      <c r="C35" s="55">
        <f>+C37+C38+C39+C40+C41+C42+C43+C44+C45+C46</f>
        <v>1373</v>
      </c>
      <c r="D35" s="54">
        <f>+D37+D38+D39+D40+D41+D42+D43+D44+D45+D46</f>
        <v>3643</v>
      </c>
      <c r="F35" s="40"/>
    </row>
    <row r="36" spans="1:6" ht="9.75" customHeight="1" x14ac:dyDescent="0.25">
      <c r="A36" s="17"/>
      <c r="B36" s="18"/>
      <c r="C36" s="19"/>
      <c r="D36" s="18"/>
      <c r="F36" s="40"/>
    </row>
    <row r="37" spans="1:6" ht="14.25" customHeight="1" x14ac:dyDescent="0.25">
      <c r="A37" s="20" t="s">
        <v>37</v>
      </c>
      <c r="B37" s="32">
        <v>402</v>
      </c>
      <c r="C37" s="34">
        <v>95</v>
      </c>
      <c r="D37" s="31">
        <v>307</v>
      </c>
      <c r="F37" s="40"/>
    </row>
    <row r="38" spans="1:6" ht="14.25" customHeight="1" x14ac:dyDescent="0.25">
      <c r="A38" s="21" t="s">
        <v>36</v>
      </c>
      <c r="B38" s="33">
        <v>244</v>
      </c>
      <c r="C38" s="35">
        <v>91</v>
      </c>
      <c r="D38" s="36">
        <v>153</v>
      </c>
      <c r="F38" s="40"/>
    </row>
    <row r="39" spans="1:6" ht="14.25" customHeight="1" x14ac:dyDescent="0.25">
      <c r="A39" s="20" t="s">
        <v>35</v>
      </c>
      <c r="B39" s="33">
        <v>593</v>
      </c>
      <c r="C39" s="35">
        <v>143</v>
      </c>
      <c r="D39" s="36">
        <v>450</v>
      </c>
      <c r="F39" s="40"/>
    </row>
    <row r="40" spans="1:6" ht="13.5" customHeight="1" x14ac:dyDescent="0.25">
      <c r="A40" s="20" t="s">
        <v>34</v>
      </c>
      <c r="B40" s="33">
        <v>1029</v>
      </c>
      <c r="C40" s="35">
        <v>208</v>
      </c>
      <c r="D40" s="36">
        <v>821</v>
      </c>
      <c r="F40" s="40"/>
    </row>
    <row r="41" spans="1:6" ht="14.25" customHeight="1" x14ac:dyDescent="0.25">
      <c r="A41" s="20" t="s">
        <v>33</v>
      </c>
      <c r="B41" s="33">
        <v>139</v>
      </c>
      <c r="C41" s="35">
        <v>76</v>
      </c>
      <c r="D41" s="36">
        <v>63</v>
      </c>
      <c r="F41" s="40"/>
    </row>
    <row r="42" spans="1:6" ht="14.25" customHeight="1" x14ac:dyDescent="0.25">
      <c r="A42" s="21" t="s">
        <v>32</v>
      </c>
      <c r="B42" s="33">
        <v>339</v>
      </c>
      <c r="C42" s="35">
        <v>139</v>
      </c>
      <c r="D42" s="36">
        <v>200</v>
      </c>
      <c r="F42" s="40"/>
    </row>
    <row r="43" spans="1:6" ht="14.25" customHeight="1" x14ac:dyDescent="0.25">
      <c r="A43" s="21" t="s">
        <v>31</v>
      </c>
      <c r="B43" s="33">
        <v>143</v>
      </c>
      <c r="C43" s="35">
        <v>28</v>
      </c>
      <c r="D43" s="36">
        <v>115</v>
      </c>
      <c r="F43" s="40"/>
    </row>
    <row r="44" spans="1:6" ht="14.25" customHeight="1" x14ac:dyDescent="0.25">
      <c r="A44" s="20" t="s">
        <v>30</v>
      </c>
      <c r="B44" s="33">
        <v>610</v>
      </c>
      <c r="C44" s="35">
        <v>142</v>
      </c>
      <c r="D44" s="36">
        <v>468</v>
      </c>
      <c r="F44" s="40"/>
    </row>
    <row r="45" spans="1:6" ht="14.25" customHeight="1" x14ac:dyDescent="0.25">
      <c r="A45" s="20" t="s">
        <v>29</v>
      </c>
      <c r="B45" s="33">
        <v>779</v>
      </c>
      <c r="C45" s="35">
        <v>206</v>
      </c>
      <c r="D45" s="36">
        <v>573</v>
      </c>
      <c r="F45" s="40"/>
    </row>
    <row r="46" spans="1:6" ht="14.25" customHeight="1" x14ac:dyDescent="0.25">
      <c r="A46" s="20" t="s">
        <v>28</v>
      </c>
      <c r="B46" s="33">
        <v>738</v>
      </c>
      <c r="C46" s="35">
        <v>245</v>
      </c>
      <c r="D46" s="36">
        <v>493</v>
      </c>
      <c r="F46" s="40"/>
    </row>
    <row r="47" spans="1:6" ht="9" customHeight="1" x14ac:dyDescent="0.25">
      <c r="A47" s="22"/>
      <c r="B47" s="3"/>
      <c r="C47" s="4"/>
      <c r="D47" s="5"/>
      <c r="F47" s="40"/>
    </row>
    <row r="48" spans="1:6" ht="13.5" customHeight="1" x14ac:dyDescent="0.25">
      <c r="A48" s="56" t="s">
        <v>27</v>
      </c>
      <c r="B48" s="57">
        <f>+B50+B51+B52+B53</f>
        <v>241</v>
      </c>
      <c r="C48" s="57">
        <f>+C50+C51+C52+C53</f>
        <v>62</v>
      </c>
      <c r="D48" s="57">
        <f>+D50+D51+D52+D53</f>
        <v>179</v>
      </c>
      <c r="F48" s="40"/>
    </row>
    <row r="49" spans="1:6" ht="9" customHeight="1" x14ac:dyDescent="0.25">
      <c r="A49" s="23"/>
      <c r="B49" s="9"/>
      <c r="C49" s="10"/>
      <c r="D49" s="11"/>
      <c r="F49" s="40"/>
    </row>
    <row r="50" spans="1:6" ht="14.25" customHeight="1" x14ac:dyDescent="0.25">
      <c r="A50" s="20" t="s">
        <v>25</v>
      </c>
      <c r="B50" s="37">
        <v>133</v>
      </c>
      <c r="C50" s="38">
        <v>32</v>
      </c>
      <c r="D50" s="39">
        <v>101</v>
      </c>
      <c r="F50" s="40"/>
    </row>
    <row r="51" spans="1:6" ht="14.25" customHeight="1" x14ac:dyDescent="0.25">
      <c r="A51" s="20" t="s">
        <v>24</v>
      </c>
      <c r="B51" s="37">
        <v>23</v>
      </c>
      <c r="C51" s="38">
        <v>6</v>
      </c>
      <c r="D51" s="39">
        <v>17</v>
      </c>
      <c r="F51" s="40"/>
    </row>
    <row r="52" spans="1:6" ht="13.5" customHeight="1" x14ac:dyDescent="0.25">
      <c r="A52" s="21" t="s">
        <v>23</v>
      </c>
      <c r="B52" s="37">
        <v>1</v>
      </c>
      <c r="C52" s="38">
        <v>0</v>
      </c>
      <c r="D52" s="39">
        <v>1</v>
      </c>
      <c r="F52" s="40"/>
    </row>
    <row r="53" spans="1:6" ht="14.25" customHeight="1" x14ac:dyDescent="0.25">
      <c r="A53" s="20" t="s">
        <v>22</v>
      </c>
      <c r="B53" s="37">
        <v>84</v>
      </c>
      <c r="C53" s="38">
        <v>24</v>
      </c>
      <c r="D53" s="39">
        <v>60</v>
      </c>
      <c r="F53" s="40"/>
    </row>
    <row r="54" spans="1:6" ht="9" customHeight="1" x14ac:dyDescent="0.25">
      <c r="A54" s="14"/>
      <c r="B54" s="24"/>
      <c r="C54" s="24"/>
      <c r="D54" s="11"/>
      <c r="F54" s="40"/>
    </row>
    <row r="55" spans="1:6" ht="13.5" customHeight="1" x14ac:dyDescent="0.25">
      <c r="A55" s="50" t="s">
        <v>26</v>
      </c>
      <c r="B55" s="58">
        <f>+B57+B58+B59+B60+B61+B62+B63+B64+B65+B66+B67+B68+B69+B70+B71+B72+B73+B74</f>
        <v>210</v>
      </c>
      <c r="C55" s="58">
        <f>+C57+C58+C59+C60+C61+C62+C63+C64+C65+C66+C67+C68+C69+C70+C71+C72+C73+C74</f>
        <v>58</v>
      </c>
      <c r="D55" s="59">
        <f>+D57+D58+D59+D60+D61+D62+D63+D64+D65+D66+D67+D68+D69+D70+D71+D72+D73+D74</f>
        <v>152</v>
      </c>
      <c r="F55" s="40"/>
    </row>
    <row r="56" spans="1:6" ht="8.25" customHeight="1" x14ac:dyDescent="0.25">
      <c r="A56" s="1"/>
      <c r="B56" s="9"/>
      <c r="C56" s="10"/>
      <c r="D56" s="11"/>
      <c r="F56" s="40"/>
    </row>
    <row r="57" spans="1:6" ht="13.5" customHeight="1" x14ac:dyDescent="0.25">
      <c r="A57" s="20" t="s">
        <v>21</v>
      </c>
      <c r="B57" s="37">
        <v>20</v>
      </c>
      <c r="C57" s="38">
        <v>7</v>
      </c>
      <c r="D57" s="39">
        <v>13</v>
      </c>
      <c r="F57" s="40"/>
    </row>
    <row r="58" spans="1:6" ht="14.25" customHeight="1" x14ac:dyDescent="0.25">
      <c r="A58" s="20" t="s">
        <v>20</v>
      </c>
      <c r="B58" s="37">
        <v>12</v>
      </c>
      <c r="C58" s="38">
        <v>5</v>
      </c>
      <c r="D58" s="39">
        <v>7</v>
      </c>
      <c r="F58" s="40"/>
    </row>
    <row r="59" spans="1:6" ht="14.25" customHeight="1" x14ac:dyDescent="0.25">
      <c r="A59" s="20" t="s">
        <v>19</v>
      </c>
      <c r="B59" s="37">
        <v>3</v>
      </c>
      <c r="C59" s="38">
        <v>2</v>
      </c>
      <c r="D59" s="39">
        <v>1</v>
      </c>
      <c r="F59" s="40"/>
    </row>
    <row r="60" spans="1:6" ht="14.25" customHeight="1" x14ac:dyDescent="0.25">
      <c r="A60" s="20" t="s">
        <v>18</v>
      </c>
      <c r="B60" s="37">
        <v>6</v>
      </c>
      <c r="C60" s="38">
        <v>1</v>
      </c>
      <c r="D60" s="39">
        <v>5</v>
      </c>
      <c r="F60" s="40"/>
    </row>
    <row r="61" spans="1:6" ht="13.5" customHeight="1" x14ac:dyDescent="0.25">
      <c r="A61" s="21" t="s">
        <v>17</v>
      </c>
      <c r="B61" s="37">
        <v>1</v>
      </c>
      <c r="C61" s="38">
        <v>1</v>
      </c>
      <c r="D61" s="39">
        <v>0</v>
      </c>
      <c r="F61" s="40"/>
    </row>
    <row r="62" spans="1:6" ht="14.25" customHeight="1" x14ac:dyDescent="0.25">
      <c r="A62" s="20" t="s">
        <v>16</v>
      </c>
      <c r="B62" s="37">
        <v>2</v>
      </c>
      <c r="C62" s="38">
        <v>0</v>
      </c>
      <c r="D62" s="39">
        <v>2</v>
      </c>
      <c r="F62" s="40"/>
    </row>
    <row r="63" spans="1:6" ht="14.25" customHeight="1" x14ac:dyDescent="0.25">
      <c r="A63" s="20" t="s">
        <v>14</v>
      </c>
      <c r="B63" s="37">
        <v>30</v>
      </c>
      <c r="C63" s="38">
        <v>2</v>
      </c>
      <c r="D63" s="39">
        <v>28</v>
      </c>
      <c r="F63" s="40"/>
    </row>
    <row r="64" spans="1:6" ht="13.5" customHeight="1" x14ac:dyDescent="0.25">
      <c r="A64" s="20" t="s">
        <v>15</v>
      </c>
      <c r="B64" s="37">
        <v>2</v>
      </c>
      <c r="C64" s="38">
        <v>1</v>
      </c>
      <c r="D64" s="39">
        <v>1</v>
      </c>
      <c r="F64" s="40"/>
    </row>
    <row r="65" spans="1:6" ht="14.25" customHeight="1" x14ac:dyDescent="0.25">
      <c r="A65" s="20" t="s">
        <v>13</v>
      </c>
      <c r="B65" s="37">
        <v>26</v>
      </c>
      <c r="C65" s="38">
        <v>6</v>
      </c>
      <c r="D65" s="39">
        <v>20</v>
      </c>
      <c r="F65" s="40"/>
    </row>
    <row r="66" spans="1:6" ht="13.5" customHeight="1" x14ac:dyDescent="0.25">
      <c r="A66" s="20" t="s">
        <v>12</v>
      </c>
      <c r="B66" s="37">
        <v>16</v>
      </c>
      <c r="C66" s="38">
        <v>2</v>
      </c>
      <c r="D66" s="39">
        <v>14</v>
      </c>
      <c r="F66" s="40"/>
    </row>
    <row r="67" spans="1:6" ht="15" customHeight="1" x14ac:dyDescent="0.25">
      <c r="A67" s="29" t="s">
        <v>62</v>
      </c>
      <c r="B67" s="37">
        <v>29</v>
      </c>
      <c r="C67" s="38">
        <v>10</v>
      </c>
      <c r="D67" s="39">
        <v>19</v>
      </c>
      <c r="F67" s="40"/>
    </row>
    <row r="68" spans="1:6" ht="13.5" customHeight="1" x14ac:dyDescent="0.25">
      <c r="A68" s="21" t="s">
        <v>11</v>
      </c>
      <c r="B68" s="37">
        <v>3</v>
      </c>
      <c r="C68" s="38">
        <v>0</v>
      </c>
      <c r="D68" s="39">
        <v>3</v>
      </c>
      <c r="F68" s="40"/>
    </row>
    <row r="69" spans="1:6" ht="13.5" customHeight="1" x14ac:dyDescent="0.25">
      <c r="A69" s="20" t="s">
        <v>4</v>
      </c>
      <c r="B69" s="37">
        <v>14</v>
      </c>
      <c r="C69" s="38">
        <v>2</v>
      </c>
      <c r="D69" s="39">
        <v>12</v>
      </c>
      <c r="F69" s="40"/>
    </row>
    <row r="70" spans="1:6" ht="13.5" customHeight="1" x14ac:dyDescent="0.25">
      <c r="A70" s="20" t="s">
        <v>10</v>
      </c>
      <c r="B70" s="37">
        <v>1</v>
      </c>
      <c r="C70" s="38">
        <v>0</v>
      </c>
      <c r="D70" s="39">
        <v>1</v>
      </c>
      <c r="F70" s="40"/>
    </row>
    <row r="71" spans="1:6" ht="13.5" customHeight="1" x14ac:dyDescent="0.25">
      <c r="A71" s="20" t="s">
        <v>9</v>
      </c>
      <c r="B71" s="37">
        <v>2</v>
      </c>
      <c r="C71" s="38">
        <v>0</v>
      </c>
      <c r="D71" s="39">
        <v>2</v>
      </c>
      <c r="F71" s="40"/>
    </row>
    <row r="72" spans="1:6" ht="13.5" customHeight="1" x14ac:dyDescent="0.25">
      <c r="A72" s="21" t="s">
        <v>8</v>
      </c>
      <c r="B72" s="37">
        <v>2</v>
      </c>
      <c r="C72" s="38">
        <v>1</v>
      </c>
      <c r="D72" s="39">
        <v>1</v>
      </c>
      <c r="F72" s="40"/>
    </row>
    <row r="73" spans="1:6" ht="13.5" customHeight="1" x14ac:dyDescent="0.25">
      <c r="A73" s="20" t="s">
        <v>7</v>
      </c>
      <c r="B73" s="37">
        <v>17</v>
      </c>
      <c r="C73" s="38">
        <v>9</v>
      </c>
      <c r="D73" s="39">
        <v>8</v>
      </c>
      <c r="F73" s="40"/>
    </row>
    <row r="74" spans="1:6" ht="13.5" customHeight="1" x14ac:dyDescent="0.25">
      <c r="A74" s="20" t="s">
        <v>6</v>
      </c>
      <c r="B74" s="37">
        <v>24</v>
      </c>
      <c r="C74" s="38">
        <v>9</v>
      </c>
      <c r="D74" s="39">
        <v>15</v>
      </c>
      <c r="F74" s="40"/>
    </row>
    <row r="75" spans="1:6" ht="10.5" customHeight="1" x14ac:dyDescent="0.25">
      <c r="A75" s="25"/>
      <c r="B75" s="26"/>
      <c r="C75" s="27"/>
      <c r="D75" s="28"/>
      <c r="F75" s="40"/>
    </row>
  </sheetData>
  <mergeCells count="5">
    <mergeCell ref="A2:D2"/>
    <mergeCell ref="A3:D3"/>
    <mergeCell ref="A5:A6"/>
    <mergeCell ref="B5:B6"/>
    <mergeCell ref="C5:D5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Yasunary</dc:creator>
  <cp:lastModifiedBy>Eric Garcia</cp:lastModifiedBy>
  <cp:lastPrinted>2023-12-06T16:44:34Z</cp:lastPrinted>
  <dcterms:created xsi:type="dcterms:W3CDTF">2023-07-05T15:38:09Z</dcterms:created>
  <dcterms:modified xsi:type="dcterms:W3CDTF">2023-12-06T16:44:45Z</dcterms:modified>
</cp:coreProperties>
</file>