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tización\Documents\BOLETIN FINAL-ISEM-24 PAG. WEB\"/>
    </mc:Choice>
  </mc:AlternateContent>
  <xr:revisionPtr revIDLastSave="0" documentId="13_ncr:1_{984EC7EB-2E7F-4429-9E7A-2A135F5B66C1}" xr6:coauthVersionLast="47" xr6:coauthVersionMax="47" xr10:uidLastSave="{00000000-0000-0000-0000-000000000000}"/>
  <bookViews>
    <workbookView xWindow="-120" yWindow="-120" windowWidth="29040" windowHeight="15720" xr2:uid="{3B225879-DF96-4935-9EB1-8147B7426DE4}"/>
  </bookViews>
  <sheets>
    <sheet name="Cuadro-2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5" i="5" l="1"/>
  <c r="B101" i="5"/>
  <c r="B47" i="5"/>
  <c r="B7" i="5"/>
  <c r="B5" i="5" s="1"/>
</calcChain>
</file>

<file path=xl/sharedStrings.xml><?xml version="1.0" encoding="utf-8"?>
<sst xmlns="http://schemas.openxmlformats.org/spreadsheetml/2006/main" count="147" uniqueCount="140">
  <si>
    <t>Programa</t>
  </si>
  <si>
    <t>DIRECCIÓN Y ADMINISTRACIÓN GENERAL</t>
  </si>
  <si>
    <t>Administración de Personal</t>
  </si>
  <si>
    <t>Auditoría Interna</t>
  </si>
  <si>
    <t>Centro de Orientación Infantil</t>
  </si>
  <si>
    <t>Clínica Odontológica de San Miguelito</t>
  </si>
  <si>
    <t>Clínica Universitaria</t>
  </si>
  <si>
    <t>Complejo Hosp. Veterinario de Corozal</t>
  </si>
  <si>
    <t>Consultoría Jurídica</t>
  </si>
  <si>
    <t>Cooperación Técnica</t>
  </si>
  <si>
    <t>Dir. Gral. De Cooperación y Asistencia Técnica</t>
  </si>
  <si>
    <t>Dirección y Coordinación (Vicerrectoría Administrativa)</t>
  </si>
  <si>
    <t>Dirección y Coordinación Central (Rectoría)</t>
  </si>
  <si>
    <t>Dirección de Informática</t>
  </si>
  <si>
    <t>Etapa escala adminitrativa</t>
  </si>
  <si>
    <t>Evaluación Institucional y Acreditación</t>
  </si>
  <si>
    <t>Farmacia</t>
  </si>
  <si>
    <t>Librería Universitaria</t>
  </si>
  <si>
    <t>Oficina de Equiparación de Oportunidades</t>
  </si>
  <si>
    <t>Oficina de la Defensa de los Universitarios</t>
  </si>
  <si>
    <t>Oficina de Pueblos Indigenas</t>
  </si>
  <si>
    <t>Organismo Electoral</t>
  </si>
  <si>
    <t>Orientación Psicológica</t>
  </si>
  <si>
    <t>Periódico Universitario</t>
  </si>
  <si>
    <t>Planificación Universitaria</t>
  </si>
  <si>
    <t>Protección Universitaria</t>
  </si>
  <si>
    <t>Protocolo</t>
  </si>
  <si>
    <t>Relación con los Egresados</t>
  </si>
  <si>
    <t>Relaciones Públicas</t>
  </si>
  <si>
    <t>Restaurantes</t>
  </si>
  <si>
    <t>Servicios Administrativos</t>
  </si>
  <si>
    <t>Servicios Comunales</t>
  </si>
  <si>
    <t>Servicios Comunes y Diversos</t>
  </si>
  <si>
    <t>Servicios de Contabilidad y Finanzas</t>
  </si>
  <si>
    <t>Servicios de Impresión</t>
  </si>
  <si>
    <t>Servicios de Ingeniería y Arquitectura</t>
  </si>
  <si>
    <t>Servicios de Sonido</t>
  </si>
  <si>
    <t>Un. De Saneamiento Ambiental</t>
  </si>
  <si>
    <t>Vr. Asuntos Estudiantiles</t>
  </si>
  <si>
    <t>DIRECCIÓN SUPERIOR DE DOCENCIA</t>
  </si>
  <si>
    <t>Administración Pública</t>
  </si>
  <si>
    <t>Admon. De Empresas y Contabilidad</t>
  </si>
  <si>
    <t>Arquitectura</t>
  </si>
  <si>
    <t>Bellas Artes</t>
  </si>
  <si>
    <t>Campus Curundu</t>
  </si>
  <si>
    <t>Centro Reg. De Bocas del Toro</t>
  </si>
  <si>
    <t>Centro Reg. De Azuero</t>
  </si>
  <si>
    <t>Centro Regional de Coclé</t>
  </si>
  <si>
    <t>Centro Regional de Colón</t>
  </si>
  <si>
    <t>Centro Regional de Los Santos</t>
  </si>
  <si>
    <t>Centro Regional de Panamá Oeste</t>
  </si>
  <si>
    <t>Centro Regional de San Miguelito</t>
  </si>
  <si>
    <t>Centro Regional de Veraguas</t>
  </si>
  <si>
    <t>Ciencias Agropecuarias</t>
  </si>
  <si>
    <t>Ciencias Naturales y Exactas</t>
  </si>
  <si>
    <t>Comunicación Social</t>
  </si>
  <si>
    <t>Derecho y Ciencias Políticas</t>
  </si>
  <si>
    <t>Dir. Y Coord. (Dir. Centros Regionales)</t>
  </si>
  <si>
    <t>Dir. Y Coord. (Vr. Académica)</t>
  </si>
  <si>
    <t>Economía</t>
  </si>
  <si>
    <t>Educación</t>
  </si>
  <si>
    <t>Enfermería</t>
  </si>
  <si>
    <t>Ext. Docente de Aguadulce</t>
  </si>
  <si>
    <t>Centro Regional de Panamá Este</t>
  </si>
  <si>
    <t>Ext. Docente de Soná</t>
  </si>
  <si>
    <t>Centro Regional de Darién</t>
  </si>
  <si>
    <t>Ext. Universitaria de Arraíjan</t>
  </si>
  <si>
    <t>Ext. Universitaria de Ocú</t>
  </si>
  <si>
    <t>Ext. Universitaria de Tortí</t>
  </si>
  <si>
    <t>Fac. Medicina Veterinaria</t>
  </si>
  <si>
    <t>Facultad de Ingeniería</t>
  </si>
  <si>
    <t>Facultad de Psicología</t>
  </si>
  <si>
    <t>Form. De Ad. Y Superv. Educ. (ICASE)</t>
  </si>
  <si>
    <t>Humanidades</t>
  </si>
  <si>
    <t xml:space="preserve">Informática, Electrónica y Comunicación </t>
  </si>
  <si>
    <t>Medicina</t>
  </si>
  <si>
    <t>Odontología</t>
  </si>
  <si>
    <t>Oficina de Ingreso</t>
  </si>
  <si>
    <t>Servicio de Apoyo Docente</t>
  </si>
  <si>
    <t>Servicios de Biblioteca</t>
  </si>
  <si>
    <t>Servicios de Secretaría</t>
  </si>
  <si>
    <t>Tecnlogía Educativa</t>
  </si>
  <si>
    <t>INVESTIGACIONES CIENTÍFICAS</t>
  </si>
  <si>
    <t>Bioterio</t>
  </si>
  <si>
    <t>C.I. para el Mejoramiento de las Ciencias (CIMEC)</t>
  </si>
  <si>
    <t>C. De Endocrinología y Enfermedades Metabólicas</t>
  </si>
  <si>
    <t>Centro de Estudios de Recursos Bioticos</t>
  </si>
  <si>
    <t>Centro de Innovación Tecnológico</t>
  </si>
  <si>
    <t>Centro de Inv. E Inf. De Medicamentos Tóxicos</t>
  </si>
  <si>
    <t>Centro de Invest. Y Enfermedades Parasitarias</t>
  </si>
  <si>
    <t>Centro de Inv. Y Consultoría Estadística</t>
  </si>
  <si>
    <t>Centro de Investigaciones de Economía</t>
  </si>
  <si>
    <t>Centro de Investigación de Operaciones</t>
  </si>
  <si>
    <t>Centro de Invest. Con Técnicas Nucleares</t>
  </si>
  <si>
    <t>Centro de Invest. En Cribiología</t>
  </si>
  <si>
    <t>Consultorio y Asesoría Legal</t>
  </si>
  <si>
    <t>Dir. Y Coord. (Vr. Post-Grado)</t>
  </si>
  <si>
    <t>Inst. Especial. De Negociación y Arbitraje</t>
  </si>
  <si>
    <t>Inst. Panamericano de Educación Física</t>
  </si>
  <si>
    <t>Instituto de Alimentación y Nutrición</t>
  </si>
  <si>
    <t>Inst. de Ciencias Ambientales y Biodiversidad</t>
  </si>
  <si>
    <t>Instituto de Estudios Nacionales</t>
  </si>
  <si>
    <t>Instituto de la Mujer</t>
  </si>
  <si>
    <t>Inst. del Canal de Panamá y Estudios Internacionales</t>
  </si>
  <si>
    <t>Inst. Especializado de Análisis</t>
  </si>
  <si>
    <t>Instituto Promega</t>
  </si>
  <si>
    <t>Investigaciones Agropecuarias</t>
  </si>
  <si>
    <t>Investigaciones Criminológicas</t>
  </si>
  <si>
    <t>Investigaciones del Mar</t>
  </si>
  <si>
    <t>Investigaciones en Geociencias</t>
  </si>
  <si>
    <t>Investigaciones Jurídicas</t>
  </si>
  <si>
    <t>Investigaciones Psico farmacológicas</t>
  </si>
  <si>
    <t>Ofidismo</t>
  </si>
  <si>
    <t>Unidad de Investi. Y Adm. Pública</t>
  </si>
  <si>
    <t>EXTENSIÓN CULTURAL</t>
  </si>
  <si>
    <t>Centro de Políticas Públicas y Transparencia</t>
  </si>
  <si>
    <t>Editorial Universitaria</t>
  </si>
  <si>
    <t>Expresiones Artísticas (DEXA)</t>
  </si>
  <si>
    <t>Grupo Experim. De Cine (GECU)</t>
  </si>
  <si>
    <t>Orquesta Filarmónica</t>
  </si>
  <si>
    <t>Televisora Educativa canal 11</t>
  </si>
  <si>
    <t>Univ. De la Tercera Edad en Colón</t>
  </si>
  <si>
    <t>Universidad Popular de Azuero</t>
  </si>
  <si>
    <t>Universidad Popular de Coclé</t>
  </si>
  <si>
    <t>Universidad Popular de Darién</t>
  </si>
  <si>
    <t>Vicerrectoría de Extensión</t>
  </si>
  <si>
    <t>Convenio Universidad de Panamá</t>
  </si>
  <si>
    <t xml:space="preserve">Cuadro 25. PRESUPUESTO MODIFICADO DE FUNCIONAMIENTO DE LA UNIVERSIDAD DE PANAMÁ </t>
  </si>
  <si>
    <t>TOTAL</t>
  </si>
  <si>
    <t xml:space="preserve">Inst. de Investigaciones Historicas </t>
  </si>
  <si>
    <t xml:space="preserve">Dir. de Coord. de Universidades  Populares </t>
  </si>
  <si>
    <t>Univ. Del Trab. De  3ra. edad C. Agrop.</t>
  </si>
  <si>
    <t xml:space="preserve">Univ. Del Trab. De  3ra. Edad de Veraguas </t>
  </si>
  <si>
    <t>Fuente: Dirección General de Planificación y Evaluación Universitaria: Depto. de Presupuesto</t>
  </si>
  <si>
    <t xml:space="preserve"> SEGÚN PROGRAMA: AÑO 2024</t>
  </si>
  <si>
    <t>SEGÚN PROGRAMA: AÑO 2024(Continuación)</t>
  </si>
  <si>
    <t>SEGÚN PROGRAMA: AÑO 2024(Conclusión)</t>
  </si>
  <si>
    <t>Total                                           (en Balboas)</t>
  </si>
  <si>
    <t>de acuerdo a las necesidades de la institución.</t>
  </si>
  <si>
    <t>Nota: El presupuesto ley de la Universidad de Panamá, es modificado mediante los traslado de partida,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</si>
</sst>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B/.&quot;* #,##0.00_-;\-&quot;B/.&quot;* #,##0.00_-;_-&quot;B/.&quot;* &quot;-&quot;??_-;_-@_-"/>
    <numFmt numFmtId="16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5FAF0"/>
        <bgColor indexed="64"/>
      </patternFill>
    </fill>
    <fill>
      <patternFill patternType="solid">
        <fgColor rgb="FFF3F9E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right" wrapText="1"/>
    </xf>
    <xf numFmtId="3" fontId="0" fillId="0" borderId="1" xfId="0" applyNumberFormat="1" applyBorder="1" applyAlignment="1">
      <alignment horizontal="right"/>
    </xf>
    <xf numFmtId="3" fontId="0" fillId="0" borderId="1" xfId="2" applyNumberFormat="1" applyFont="1" applyFill="1" applyBorder="1" applyAlignment="1">
      <alignment horizontal="right"/>
    </xf>
    <xf numFmtId="3" fontId="0" fillId="0" borderId="2" xfId="0" applyNumberFormat="1" applyBorder="1" applyAlignment="1">
      <alignment horizontal="right"/>
    </xf>
    <xf numFmtId="0" fontId="0" fillId="0" borderId="0" xfId="0" applyAlignment="1">
      <alignment horizontal="right"/>
    </xf>
    <xf numFmtId="3" fontId="3" fillId="4" borderId="1" xfId="0" applyNumberFormat="1" applyFont="1" applyFill="1" applyBorder="1" applyAlignment="1">
      <alignment horizontal="right"/>
    </xf>
    <xf numFmtId="3" fontId="3" fillId="4" borderId="1" xfId="2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3" fontId="0" fillId="0" borderId="3" xfId="0" applyNumberFormat="1" applyBorder="1"/>
    <xf numFmtId="3" fontId="3" fillId="4" borderId="3" xfId="0" applyNumberFormat="1" applyFont="1" applyFill="1" applyBorder="1"/>
    <xf numFmtId="3" fontId="0" fillId="0" borderId="3" xfId="0" applyNumberFormat="1" applyBorder="1" applyAlignment="1">
      <alignment horizontal="left"/>
    </xf>
    <xf numFmtId="3" fontId="3" fillId="4" borderId="3" xfId="0" applyNumberFormat="1" applyFont="1" applyFill="1" applyBorder="1" applyAlignment="1">
      <alignment horizontal="left"/>
    </xf>
    <xf numFmtId="3" fontId="0" fillId="0" borderId="4" xfId="0" applyNumberFormat="1" applyBorder="1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2" applyNumberFormat="1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</cellXfs>
  <cellStyles count="3">
    <cellStyle name="Moneda" xfId="2" builtinId="4"/>
    <cellStyle name="Moneda 2" xfId="1" xr:uid="{92B12036-0FD5-48AC-93B4-DB07A32D015B}"/>
    <cellStyle name="Normal" xfId="0" builtinId="0"/>
  </cellStyles>
  <dxfs count="0"/>
  <tableStyles count="0" defaultTableStyle="TableStyleMedium2" defaultPivotStyle="PivotStyleLight16"/>
  <colors>
    <mruColors>
      <color rgb="FFF3F9EB"/>
      <color rgb="FFE9F5DB"/>
      <color rgb="FFF5FAF0"/>
      <color rgb="FFFDFEFC"/>
      <color rgb="FFF3FAEC"/>
      <color rgb="FFE5F4D4"/>
      <color rgb="FFDCF0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DA3E1-FF1A-46F2-80E9-3CA8537DA282}">
  <dimension ref="A1:B163"/>
  <sheetViews>
    <sheetView showGridLines="0" tabSelected="1" workbookViewId="0">
      <selection activeCell="H17" sqref="H17"/>
    </sheetView>
  </sheetViews>
  <sheetFormatPr baseColWidth="10" defaultRowHeight="15" x14ac:dyDescent="0.25"/>
  <cols>
    <col min="1" max="1" width="68.140625" customWidth="1"/>
    <col min="2" max="2" width="21.5703125" style="5" customWidth="1"/>
  </cols>
  <sheetData>
    <row r="1" spans="1:2" ht="15" customHeight="1" x14ac:dyDescent="0.25">
      <c r="A1" s="18" t="s">
        <v>127</v>
      </c>
      <c r="B1" s="18"/>
    </row>
    <row r="2" spans="1:2" ht="15.75" thickBot="1" x14ac:dyDescent="0.3">
      <c r="A2" s="19" t="s">
        <v>134</v>
      </c>
      <c r="B2" s="19"/>
    </row>
    <row r="3" spans="1:2" ht="36.75" customHeight="1" thickTop="1" thickBot="1" x14ac:dyDescent="0.3">
      <c r="A3" s="23" t="s">
        <v>0</v>
      </c>
      <c r="B3" s="21" t="s">
        <v>137</v>
      </c>
    </row>
    <row r="4" spans="1:2" ht="15.75" thickTop="1" x14ac:dyDescent="0.25">
      <c r="A4" s="20"/>
      <c r="B4" s="1"/>
    </row>
    <row r="5" spans="1:2" x14ac:dyDescent="0.25">
      <c r="A5" s="8" t="s">
        <v>128</v>
      </c>
      <c r="B5" s="6">
        <f>SUM(B7+B47+B101+B145)</f>
        <v>319789755</v>
      </c>
    </row>
    <row r="6" spans="1:2" x14ac:dyDescent="0.25">
      <c r="A6" s="9"/>
      <c r="B6" s="2"/>
    </row>
    <row r="7" spans="1:2" x14ac:dyDescent="0.25">
      <c r="A7" s="10" t="s">
        <v>1</v>
      </c>
      <c r="B7" s="7">
        <f>SUM(B9:B46)</f>
        <v>75418482</v>
      </c>
    </row>
    <row r="8" spans="1:2" x14ac:dyDescent="0.25">
      <c r="A8" s="9"/>
      <c r="B8" s="3"/>
    </row>
    <row r="9" spans="1:2" x14ac:dyDescent="0.25">
      <c r="A9" s="11" t="s">
        <v>2</v>
      </c>
      <c r="B9" s="3">
        <v>3199061</v>
      </c>
    </row>
    <row r="10" spans="1:2" x14ac:dyDescent="0.25">
      <c r="A10" s="11" t="s">
        <v>3</v>
      </c>
      <c r="B10" s="3">
        <v>596589</v>
      </c>
    </row>
    <row r="11" spans="1:2" x14ac:dyDescent="0.25">
      <c r="A11" s="11" t="s">
        <v>4</v>
      </c>
      <c r="B11" s="3">
        <v>838909</v>
      </c>
    </row>
    <row r="12" spans="1:2" x14ac:dyDescent="0.25">
      <c r="A12" s="11" t="s">
        <v>5</v>
      </c>
      <c r="B12" s="3">
        <v>162290</v>
      </c>
    </row>
    <row r="13" spans="1:2" x14ac:dyDescent="0.25">
      <c r="A13" s="11" t="s">
        <v>6</v>
      </c>
      <c r="B13" s="3">
        <v>616791</v>
      </c>
    </row>
    <row r="14" spans="1:2" x14ac:dyDescent="0.25">
      <c r="A14" s="11" t="s">
        <v>7</v>
      </c>
      <c r="B14" s="3">
        <v>755832</v>
      </c>
    </row>
    <row r="15" spans="1:2" x14ac:dyDescent="0.25">
      <c r="A15" s="11" t="s">
        <v>8</v>
      </c>
      <c r="B15" s="3">
        <v>777948</v>
      </c>
    </row>
    <row r="16" spans="1:2" x14ac:dyDescent="0.25">
      <c r="A16" s="11" t="s">
        <v>9</v>
      </c>
      <c r="B16" s="3">
        <v>224801</v>
      </c>
    </row>
    <row r="17" spans="1:2" x14ac:dyDescent="0.25">
      <c r="A17" s="11" t="s">
        <v>10</v>
      </c>
      <c r="B17" s="3">
        <v>274488</v>
      </c>
    </row>
    <row r="18" spans="1:2" x14ac:dyDescent="0.25">
      <c r="A18" s="11" t="s">
        <v>11</v>
      </c>
      <c r="B18" s="3">
        <v>4683582</v>
      </c>
    </row>
    <row r="19" spans="1:2" x14ac:dyDescent="0.25">
      <c r="A19" s="11" t="s">
        <v>12</v>
      </c>
      <c r="B19" s="3">
        <v>1043531</v>
      </c>
    </row>
    <row r="20" spans="1:2" x14ac:dyDescent="0.25">
      <c r="A20" s="11" t="s">
        <v>13</v>
      </c>
      <c r="B20" s="3">
        <v>1040414</v>
      </c>
    </row>
    <row r="21" spans="1:2" x14ac:dyDescent="0.25">
      <c r="A21" s="11" t="s">
        <v>14</v>
      </c>
      <c r="B21" s="3">
        <v>3500000</v>
      </c>
    </row>
    <row r="22" spans="1:2" x14ac:dyDescent="0.25">
      <c r="A22" s="11" t="s">
        <v>15</v>
      </c>
      <c r="B22" s="3">
        <v>34160</v>
      </c>
    </row>
    <row r="23" spans="1:2" x14ac:dyDescent="0.25">
      <c r="A23" s="11" t="s">
        <v>16</v>
      </c>
      <c r="B23" s="3">
        <v>91574</v>
      </c>
    </row>
    <row r="24" spans="1:2" x14ac:dyDescent="0.25">
      <c r="A24" s="11" t="s">
        <v>17</v>
      </c>
      <c r="B24" s="3">
        <v>569186</v>
      </c>
    </row>
    <row r="25" spans="1:2" x14ac:dyDescent="0.25">
      <c r="A25" s="11" t="s">
        <v>18</v>
      </c>
      <c r="B25" s="3">
        <v>58708</v>
      </c>
    </row>
    <row r="26" spans="1:2" x14ac:dyDescent="0.25">
      <c r="A26" s="11" t="s">
        <v>19</v>
      </c>
      <c r="B26" s="3">
        <v>69773</v>
      </c>
    </row>
    <row r="27" spans="1:2" x14ac:dyDescent="0.25">
      <c r="A27" s="11" t="s">
        <v>20</v>
      </c>
      <c r="B27" s="3">
        <v>17000</v>
      </c>
    </row>
    <row r="28" spans="1:2" x14ac:dyDescent="0.25">
      <c r="A28" s="11" t="s">
        <v>21</v>
      </c>
      <c r="B28" s="3">
        <v>199550</v>
      </c>
    </row>
    <row r="29" spans="1:2" x14ac:dyDescent="0.25">
      <c r="A29" s="11" t="s">
        <v>22</v>
      </c>
      <c r="B29" s="3">
        <v>555321</v>
      </c>
    </row>
    <row r="30" spans="1:2" x14ac:dyDescent="0.25">
      <c r="A30" s="11" t="s">
        <v>23</v>
      </c>
      <c r="B30" s="3">
        <v>280232</v>
      </c>
    </row>
    <row r="31" spans="1:2" x14ac:dyDescent="0.25">
      <c r="A31" s="11" t="s">
        <v>24</v>
      </c>
      <c r="B31" s="3">
        <v>2116164</v>
      </c>
    </row>
    <row r="32" spans="1:2" x14ac:dyDescent="0.25">
      <c r="A32" s="11" t="s">
        <v>25</v>
      </c>
      <c r="B32" s="3">
        <v>2422800</v>
      </c>
    </row>
    <row r="33" spans="1:2" x14ac:dyDescent="0.25">
      <c r="A33" s="11" t="s">
        <v>26</v>
      </c>
      <c r="B33" s="3">
        <v>169892</v>
      </c>
    </row>
    <row r="34" spans="1:2" x14ac:dyDescent="0.25">
      <c r="A34" s="11" t="s">
        <v>27</v>
      </c>
      <c r="B34" s="3">
        <v>45182</v>
      </c>
    </row>
    <row r="35" spans="1:2" x14ac:dyDescent="0.25">
      <c r="A35" s="11" t="s">
        <v>28</v>
      </c>
      <c r="B35" s="3">
        <v>354493</v>
      </c>
    </row>
    <row r="36" spans="1:2" x14ac:dyDescent="0.25">
      <c r="A36" s="11" t="s">
        <v>29</v>
      </c>
      <c r="B36" s="3">
        <v>4758702</v>
      </c>
    </row>
    <row r="37" spans="1:2" x14ac:dyDescent="0.25">
      <c r="A37" s="11" t="s">
        <v>30</v>
      </c>
      <c r="B37" s="3">
        <v>1690306</v>
      </c>
    </row>
    <row r="38" spans="1:2" x14ac:dyDescent="0.25">
      <c r="A38" s="11" t="s">
        <v>31</v>
      </c>
      <c r="B38" s="3">
        <v>112481</v>
      </c>
    </row>
    <row r="39" spans="1:2" x14ac:dyDescent="0.25">
      <c r="A39" s="11" t="s">
        <v>32</v>
      </c>
      <c r="B39" s="3">
        <v>29770800</v>
      </c>
    </row>
    <row r="40" spans="1:2" x14ac:dyDescent="0.25">
      <c r="A40" s="11" t="s">
        <v>33</v>
      </c>
      <c r="B40" s="3">
        <v>3670155</v>
      </c>
    </row>
    <row r="41" spans="1:2" x14ac:dyDescent="0.25">
      <c r="A41" s="11" t="s">
        <v>34</v>
      </c>
      <c r="B41" s="3">
        <v>1133151</v>
      </c>
    </row>
    <row r="42" spans="1:2" x14ac:dyDescent="0.25">
      <c r="A42" s="11" t="s">
        <v>35</v>
      </c>
      <c r="B42" s="3">
        <v>4819854</v>
      </c>
    </row>
    <row r="43" spans="1:2" x14ac:dyDescent="0.25">
      <c r="A43" s="11" t="s">
        <v>36</v>
      </c>
      <c r="B43" s="3">
        <v>22132</v>
      </c>
    </row>
    <row r="44" spans="1:2" x14ac:dyDescent="0.25">
      <c r="A44" s="11" t="s">
        <v>37</v>
      </c>
      <c r="B44" s="3">
        <v>1613582</v>
      </c>
    </row>
    <row r="45" spans="1:2" x14ac:dyDescent="0.25">
      <c r="A45" s="11" t="s">
        <v>38</v>
      </c>
      <c r="B45" s="3">
        <v>3129048</v>
      </c>
    </row>
    <row r="46" spans="1:2" x14ac:dyDescent="0.25">
      <c r="A46" s="9"/>
      <c r="B46" s="2"/>
    </row>
    <row r="47" spans="1:2" x14ac:dyDescent="0.25">
      <c r="A47" s="12" t="s">
        <v>39</v>
      </c>
      <c r="B47" s="6">
        <f>SUM(B49:B52)+SUM(B61:B99)</f>
        <v>225741702</v>
      </c>
    </row>
    <row r="48" spans="1:2" x14ac:dyDescent="0.25">
      <c r="A48" s="11"/>
      <c r="B48" s="2"/>
    </row>
    <row r="49" spans="1:2" x14ac:dyDescent="0.25">
      <c r="A49" s="11" t="s">
        <v>40</v>
      </c>
      <c r="B49" s="3">
        <v>6409065</v>
      </c>
    </row>
    <row r="50" spans="1:2" x14ac:dyDescent="0.25">
      <c r="A50" s="11" t="s">
        <v>41</v>
      </c>
      <c r="B50" s="3">
        <v>12005357</v>
      </c>
    </row>
    <row r="51" spans="1:2" x14ac:dyDescent="0.25">
      <c r="A51" s="11" t="s">
        <v>42</v>
      </c>
      <c r="B51" s="3">
        <v>7375705</v>
      </c>
    </row>
    <row r="52" spans="1:2" x14ac:dyDescent="0.25">
      <c r="A52" s="11" t="s">
        <v>43</v>
      </c>
      <c r="B52" s="3">
        <v>4623668</v>
      </c>
    </row>
    <row r="53" spans="1:2" x14ac:dyDescent="0.25">
      <c r="A53" s="14"/>
      <c r="B53" s="15"/>
    </row>
    <row r="54" spans="1:2" x14ac:dyDescent="0.25">
      <c r="A54" s="14"/>
      <c r="B54" s="15"/>
    </row>
    <row r="55" spans="1:2" x14ac:dyDescent="0.25">
      <c r="A55" s="14"/>
      <c r="B55" s="15"/>
    </row>
    <row r="56" spans="1:2" x14ac:dyDescent="0.25">
      <c r="A56" s="14"/>
      <c r="B56" s="15"/>
    </row>
    <row r="57" spans="1:2" x14ac:dyDescent="0.25">
      <c r="A57" s="14"/>
      <c r="B57" s="15"/>
    </row>
    <row r="58" spans="1:2" x14ac:dyDescent="0.25">
      <c r="A58" s="18" t="s">
        <v>127</v>
      </c>
      <c r="B58" s="18"/>
    </row>
    <row r="59" spans="1:2" ht="15.75" thickBot="1" x14ac:dyDescent="0.3">
      <c r="A59" s="22" t="s">
        <v>135</v>
      </c>
      <c r="B59" s="22"/>
    </row>
    <row r="60" spans="1:2" ht="36.75" customHeight="1" thickTop="1" thickBot="1" x14ac:dyDescent="0.3">
      <c r="A60" s="23" t="s">
        <v>0</v>
      </c>
      <c r="B60" s="21" t="s">
        <v>137</v>
      </c>
    </row>
    <row r="61" spans="1:2" ht="15.75" thickTop="1" x14ac:dyDescent="0.25">
      <c r="A61" s="11" t="s">
        <v>44</v>
      </c>
      <c r="B61" s="3">
        <v>878850</v>
      </c>
    </row>
    <row r="62" spans="1:2" x14ac:dyDescent="0.25">
      <c r="A62" s="11" t="s">
        <v>45</v>
      </c>
      <c r="B62" s="3">
        <v>4932237</v>
      </c>
    </row>
    <row r="63" spans="1:2" x14ac:dyDescent="0.25">
      <c r="A63" s="11" t="s">
        <v>46</v>
      </c>
      <c r="B63" s="3">
        <v>10136832</v>
      </c>
    </row>
    <row r="64" spans="1:2" x14ac:dyDescent="0.25">
      <c r="A64" s="11" t="s">
        <v>47</v>
      </c>
      <c r="B64" s="3">
        <v>9091703</v>
      </c>
    </row>
    <row r="65" spans="1:2" x14ac:dyDescent="0.25">
      <c r="A65" s="11" t="s">
        <v>48</v>
      </c>
      <c r="B65" s="3">
        <v>9918125</v>
      </c>
    </row>
    <row r="66" spans="1:2" x14ac:dyDescent="0.25">
      <c r="A66" s="11" t="s">
        <v>49</v>
      </c>
      <c r="B66" s="3">
        <v>5942833</v>
      </c>
    </row>
    <row r="67" spans="1:2" x14ac:dyDescent="0.25">
      <c r="A67" s="11" t="s">
        <v>50</v>
      </c>
      <c r="B67" s="3">
        <v>7942477</v>
      </c>
    </row>
    <row r="68" spans="1:2" x14ac:dyDescent="0.25">
      <c r="A68" s="11" t="s">
        <v>51</v>
      </c>
      <c r="B68" s="3">
        <v>7019970</v>
      </c>
    </row>
    <row r="69" spans="1:2" x14ac:dyDescent="0.25">
      <c r="A69" s="11" t="s">
        <v>52</v>
      </c>
      <c r="B69" s="3">
        <v>15950906</v>
      </c>
    </row>
    <row r="70" spans="1:2" x14ac:dyDescent="0.25">
      <c r="A70" s="11" t="s">
        <v>53</v>
      </c>
      <c r="B70" s="3">
        <v>10086853</v>
      </c>
    </row>
    <row r="71" spans="1:2" x14ac:dyDescent="0.25">
      <c r="A71" s="11" t="s">
        <v>54</v>
      </c>
      <c r="B71" s="3">
        <v>19998842</v>
      </c>
    </row>
    <row r="72" spans="1:2" x14ac:dyDescent="0.25">
      <c r="A72" s="11" t="s">
        <v>55</v>
      </c>
      <c r="B72" s="3">
        <v>4450460</v>
      </c>
    </row>
    <row r="73" spans="1:2" x14ac:dyDescent="0.25">
      <c r="A73" s="11" t="s">
        <v>56</v>
      </c>
      <c r="B73" s="3">
        <v>7239771</v>
      </c>
    </row>
    <row r="74" spans="1:2" x14ac:dyDescent="0.25">
      <c r="A74" s="11" t="s">
        <v>57</v>
      </c>
      <c r="B74" s="3">
        <v>261148</v>
      </c>
    </row>
    <row r="75" spans="1:2" x14ac:dyDescent="0.25">
      <c r="A75" s="11" t="s">
        <v>58</v>
      </c>
      <c r="B75" s="3">
        <v>910524</v>
      </c>
    </row>
    <row r="76" spans="1:2" x14ac:dyDescent="0.25">
      <c r="A76" s="11" t="s">
        <v>59</v>
      </c>
      <c r="B76" s="3">
        <v>7975324</v>
      </c>
    </row>
    <row r="77" spans="1:2" x14ac:dyDescent="0.25">
      <c r="A77" s="11" t="s">
        <v>60</v>
      </c>
      <c r="B77" s="3">
        <v>6074872</v>
      </c>
    </row>
    <row r="78" spans="1:2" x14ac:dyDescent="0.25">
      <c r="A78" s="11" t="s">
        <v>61</v>
      </c>
      <c r="B78" s="3">
        <v>4665089</v>
      </c>
    </row>
    <row r="79" spans="1:2" x14ac:dyDescent="0.25">
      <c r="A79" s="11" t="s">
        <v>62</v>
      </c>
      <c r="B79" s="3">
        <v>503552</v>
      </c>
    </row>
    <row r="80" spans="1:2" x14ac:dyDescent="0.25">
      <c r="A80" s="11" t="s">
        <v>63</v>
      </c>
      <c r="B80" s="3">
        <v>1431616</v>
      </c>
    </row>
    <row r="81" spans="1:2" x14ac:dyDescent="0.25">
      <c r="A81" s="11" t="s">
        <v>64</v>
      </c>
      <c r="B81" s="3">
        <v>524106</v>
      </c>
    </row>
    <row r="82" spans="1:2" x14ac:dyDescent="0.25">
      <c r="A82" s="11" t="s">
        <v>65</v>
      </c>
      <c r="B82" s="3">
        <v>2202699</v>
      </c>
    </row>
    <row r="83" spans="1:2" x14ac:dyDescent="0.25">
      <c r="A83" s="11" t="s">
        <v>66</v>
      </c>
      <c r="B83" s="3">
        <v>56295</v>
      </c>
    </row>
    <row r="84" spans="1:2" x14ac:dyDescent="0.25">
      <c r="A84" s="11" t="s">
        <v>67</v>
      </c>
      <c r="B84" s="3">
        <v>20072</v>
      </c>
    </row>
    <row r="85" spans="1:2" x14ac:dyDescent="0.25">
      <c r="A85" s="11" t="s">
        <v>68</v>
      </c>
      <c r="B85" s="3">
        <v>62200</v>
      </c>
    </row>
    <row r="86" spans="1:2" x14ac:dyDescent="0.25">
      <c r="A86" s="11" t="s">
        <v>69</v>
      </c>
      <c r="B86" s="3">
        <v>1590418</v>
      </c>
    </row>
    <row r="87" spans="1:2" x14ac:dyDescent="0.25">
      <c r="A87" s="11" t="s">
        <v>70</v>
      </c>
      <c r="B87" s="3">
        <v>1144246</v>
      </c>
    </row>
    <row r="88" spans="1:2" x14ac:dyDescent="0.25">
      <c r="A88" s="11" t="s">
        <v>71</v>
      </c>
      <c r="B88" s="3">
        <v>3193083</v>
      </c>
    </row>
    <row r="89" spans="1:2" x14ac:dyDescent="0.25">
      <c r="A89" s="11" t="s">
        <v>16</v>
      </c>
      <c r="B89" s="3">
        <v>3748612</v>
      </c>
    </row>
    <row r="90" spans="1:2" x14ac:dyDescent="0.25">
      <c r="A90" s="11" t="s">
        <v>72</v>
      </c>
      <c r="B90" s="3">
        <v>1137861</v>
      </c>
    </row>
    <row r="91" spans="1:2" x14ac:dyDescent="0.25">
      <c r="A91" s="11" t="s">
        <v>73</v>
      </c>
      <c r="B91" s="3">
        <v>18962340</v>
      </c>
    </row>
    <row r="92" spans="1:2" x14ac:dyDescent="0.25">
      <c r="A92" s="11" t="s">
        <v>74</v>
      </c>
      <c r="B92" s="3">
        <v>3599407</v>
      </c>
    </row>
    <row r="93" spans="1:2" x14ac:dyDescent="0.25">
      <c r="A93" s="11" t="s">
        <v>75</v>
      </c>
      <c r="B93" s="3">
        <v>7842136</v>
      </c>
    </row>
    <row r="94" spans="1:2" x14ac:dyDescent="0.25">
      <c r="A94" s="11" t="s">
        <v>76</v>
      </c>
      <c r="B94" s="3">
        <v>5189851</v>
      </c>
    </row>
    <row r="95" spans="1:2" x14ac:dyDescent="0.25">
      <c r="A95" s="11" t="s">
        <v>77</v>
      </c>
      <c r="B95" s="3">
        <v>643569</v>
      </c>
    </row>
    <row r="96" spans="1:2" x14ac:dyDescent="0.25">
      <c r="A96" s="11" t="s">
        <v>78</v>
      </c>
      <c r="B96" s="3">
        <v>4000000</v>
      </c>
    </row>
    <row r="97" spans="1:2" x14ac:dyDescent="0.25">
      <c r="A97" s="11" t="s">
        <v>79</v>
      </c>
      <c r="B97" s="3">
        <v>2756898</v>
      </c>
    </row>
    <row r="98" spans="1:2" x14ac:dyDescent="0.25">
      <c r="A98" s="11" t="s">
        <v>80</v>
      </c>
      <c r="B98" s="3">
        <v>2939378</v>
      </c>
    </row>
    <row r="99" spans="1:2" x14ac:dyDescent="0.25">
      <c r="A99" s="11" t="s">
        <v>81</v>
      </c>
      <c r="B99" s="3">
        <v>302752</v>
      </c>
    </row>
    <row r="100" spans="1:2" x14ac:dyDescent="0.25">
      <c r="A100" s="9"/>
      <c r="B100" s="2"/>
    </row>
    <row r="101" spans="1:2" x14ac:dyDescent="0.25">
      <c r="A101" s="12" t="s">
        <v>82</v>
      </c>
      <c r="B101" s="6">
        <f>SUM(B103:B109)+SUM(B118:B143)</f>
        <v>14331849</v>
      </c>
    </row>
    <row r="102" spans="1:2" x14ac:dyDescent="0.25">
      <c r="A102" s="9"/>
      <c r="B102" s="2"/>
    </row>
    <row r="103" spans="1:2" x14ac:dyDescent="0.25">
      <c r="A103" s="11" t="s">
        <v>83</v>
      </c>
      <c r="B103" s="2">
        <v>13400</v>
      </c>
    </row>
    <row r="104" spans="1:2" x14ac:dyDescent="0.25">
      <c r="A104" s="11" t="s">
        <v>84</v>
      </c>
      <c r="B104" s="2">
        <v>8600</v>
      </c>
    </row>
    <row r="105" spans="1:2" x14ac:dyDescent="0.25">
      <c r="A105" s="11" t="s">
        <v>85</v>
      </c>
      <c r="B105" s="2">
        <v>1875</v>
      </c>
    </row>
    <row r="106" spans="1:2" x14ac:dyDescent="0.25">
      <c r="A106" s="11" t="s">
        <v>86</v>
      </c>
      <c r="B106" s="2">
        <v>8200</v>
      </c>
    </row>
    <row r="107" spans="1:2" x14ac:dyDescent="0.25">
      <c r="A107" s="11" t="s">
        <v>87</v>
      </c>
      <c r="B107" s="2">
        <v>236500</v>
      </c>
    </row>
    <row r="108" spans="1:2" x14ac:dyDescent="0.25">
      <c r="A108" s="11" t="s">
        <v>88</v>
      </c>
      <c r="B108" s="2">
        <v>469579</v>
      </c>
    </row>
    <row r="109" spans="1:2" x14ac:dyDescent="0.25">
      <c r="A109" s="11" t="s">
        <v>89</v>
      </c>
      <c r="B109" s="2">
        <v>3500</v>
      </c>
    </row>
    <row r="110" spans="1:2" x14ac:dyDescent="0.25">
      <c r="A110" s="14"/>
      <c r="B110" s="16"/>
    </row>
    <row r="111" spans="1:2" x14ac:dyDescent="0.25">
      <c r="A111" s="14"/>
      <c r="B111" s="16"/>
    </row>
    <row r="112" spans="1:2" x14ac:dyDescent="0.25">
      <c r="A112" s="14"/>
      <c r="B112" s="16"/>
    </row>
    <row r="113" spans="1:2" x14ac:dyDescent="0.25">
      <c r="A113" s="14"/>
      <c r="B113" s="16"/>
    </row>
    <row r="114" spans="1:2" x14ac:dyDescent="0.25">
      <c r="A114" s="14"/>
      <c r="B114" s="16"/>
    </row>
    <row r="115" spans="1:2" x14ac:dyDescent="0.25">
      <c r="A115" s="18" t="s">
        <v>127</v>
      </c>
      <c r="B115" s="18"/>
    </row>
    <row r="116" spans="1:2" ht="15.75" thickBot="1" x14ac:dyDescent="0.3">
      <c r="A116" s="22" t="s">
        <v>136</v>
      </c>
      <c r="B116" s="22"/>
    </row>
    <row r="117" spans="1:2" ht="36.75" customHeight="1" thickTop="1" thickBot="1" x14ac:dyDescent="0.3">
      <c r="A117" s="23" t="s">
        <v>0</v>
      </c>
      <c r="B117" s="21" t="s">
        <v>137</v>
      </c>
    </row>
    <row r="118" spans="1:2" ht="15.75" thickTop="1" x14ac:dyDescent="0.25">
      <c r="A118" s="11" t="s">
        <v>90</v>
      </c>
      <c r="B118" s="2">
        <v>8134</v>
      </c>
    </row>
    <row r="119" spans="1:2" x14ac:dyDescent="0.25">
      <c r="A119" s="11" t="s">
        <v>91</v>
      </c>
      <c r="B119" s="2">
        <v>850</v>
      </c>
    </row>
    <row r="120" spans="1:2" x14ac:dyDescent="0.25">
      <c r="A120" s="11" t="s">
        <v>92</v>
      </c>
      <c r="B120" s="2">
        <v>6967</v>
      </c>
    </row>
    <row r="121" spans="1:2" x14ac:dyDescent="0.25">
      <c r="A121" s="11" t="s">
        <v>93</v>
      </c>
      <c r="B121" s="2">
        <v>9000</v>
      </c>
    </row>
    <row r="122" spans="1:2" x14ac:dyDescent="0.25">
      <c r="A122" s="11" t="s">
        <v>94</v>
      </c>
      <c r="B122" s="2">
        <v>6838</v>
      </c>
    </row>
    <row r="123" spans="1:2" x14ac:dyDescent="0.25">
      <c r="A123" s="11" t="s">
        <v>95</v>
      </c>
      <c r="B123" s="2">
        <v>216722</v>
      </c>
    </row>
    <row r="124" spans="1:2" x14ac:dyDescent="0.25">
      <c r="A124" s="11" t="s">
        <v>126</v>
      </c>
      <c r="B124" s="2">
        <v>16020</v>
      </c>
    </row>
    <row r="125" spans="1:2" x14ac:dyDescent="0.25">
      <c r="A125" s="11" t="s">
        <v>96</v>
      </c>
      <c r="B125" s="2">
        <v>7983926</v>
      </c>
    </row>
    <row r="126" spans="1:2" x14ac:dyDescent="0.25">
      <c r="A126" s="11" t="s">
        <v>129</v>
      </c>
      <c r="B126" s="2">
        <v>58002</v>
      </c>
    </row>
    <row r="127" spans="1:2" x14ac:dyDescent="0.25">
      <c r="A127" s="11" t="s">
        <v>97</v>
      </c>
      <c r="B127" s="2">
        <v>19362</v>
      </c>
    </row>
    <row r="128" spans="1:2" x14ac:dyDescent="0.25">
      <c r="A128" s="11" t="s">
        <v>98</v>
      </c>
      <c r="B128" s="2">
        <v>30361</v>
      </c>
    </row>
    <row r="129" spans="1:2" x14ac:dyDescent="0.25">
      <c r="A129" s="11" t="s">
        <v>99</v>
      </c>
      <c r="B129" s="2">
        <v>130527</v>
      </c>
    </row>
    <row r="130" spans="1:2" x14ac:dyDescent="0.25">
      <c r="A130" s="11" t="s">
        <v>100</v>
      </c>
      <c r="B130" s="2">
        <v>57874</v>
      </c>
    </row>
    <row r="131" spans="1:2" x14ac:dyDescent="0.25">
      <c r="A131" s="11" t="s">
        <v>101</v>
      </c>
      <c r="B131" s="2">
        <v>352196</v>
      </c>
    </row>
    <row r="132" spans="1:2" x14ac:dyDescent="0.25">
      <c r="A132" s="11" t="s">
        <v>102</v>
      </c>
      <c r="B132" s="2">
        <v>220502</v>
      </c>
    </row>
    <row r="133" spans="1:2" x14ac:dyDescent="0.25">
      <c r="A133" s="11" t="s">
        <v>103</v>
      </c>
      <c r="B133" s="2">
        <v>318257</v>
      </c>
    </row>
    <row r="134" spans="1:2" x14ac:dyDescent="0.25">
      <c r="A134" s="11" t="s">
        <v>104</v>
      </c>
      <c r="B134" s="2">
        <v>1801078</v>
      </c>
    </row>
    <row r="135" spans="1:2" x14ac:dyDescent="0.25">
      <c r="A135" s="11" t="s">
        <v>105</v>
      </c>
      <c r="B135" s="2">
        <v>360691</v>
      </c>
    </row>
    <row r="136" spans="1:2" x14ac:dyDescent="0.25">
      <c r="A136" s="11" t="s">
        <v>106</v>
      </c>
      <c r="B136" s="2">
        <v>878149</v>
      </c>
    </row>
    <row r="137" spans="1:2" x14ac:dyDescent="0.25">
      <c r="A137" s="11" t="s">
        <v>107</v>
      </c>
      <c r="B137" s="2">
        <v>301949</v>
      </c>
    </row>
    <row r="138" spans="1:2" x14ac:dyDescent="0.25">
      <c r="A138" s="11" t="s">
        <v>108</v>
      </c>
      <c r="B138" s="2">
        <v>12000</v>
      </c>
    </row>
    <row r="139" spans="1:2" x14ac:dyDescent="0.25">
      <c r="A139" s="11" t="s">
        <v>109</v>
      </c>
      <c r="B139" s="2">
        <v>283155</v>
      </c>
    </row>
    <row r="140" spans="1:2" x14ac:dyDescent="0.25">
      <c r="A140" s="11" t="s">
        <v>110</v>
      </c>
      <c r="B140" s="2">
        <v>118538</v>
      </c>
    </row>
    <row r="141" spans="1:2" x14ac:dyDescent="0.25">
      <c r="A141" s="11" t="s">
        <v>111</v>
      </c>
      <c r="B141" s="2">
        <v>1271</v>
      </c>
    </row>
    <row r="142" spans="1:2" x14ac:dyDescent="0.25">
      <c r="A142" s="11" t="s">
        <v>112</v>
      </c>
      <c r="B142" s="2">
        <v>391451</v>
      </c>
    </row>
    <row r="143" spans="1:2" x14ac:dyDescent="0.25">
      <c r="A143" s="11" t="s">
        <v>113</v>
      </c>
      <c r="B143" s="2">
        <v>6375</v>
      </c>
    </row>
    <row r="144" spans="1:2" x14ac:dyDescent="0.25">
      <c r="A144" s="9"/>
      <c r="B144" s="2"/>
    </row>
    <row r="145" spans="1:2" x14ac:dyDescent="0.25">
      <c r="A145" s="12" t="s">
        <v>114</v>
      </c>
      <c r="B145" s="6">
        <f>SUM(B147:B160)</f>
        <v>4297722</v>
      </c>
    </row>
    <row r="146" spans="1:2" x14ac:dyDescent="0.25">
      <c r="A146" s="9"/>
      <c r="B146" s="2"/>
    </row>
    <row r="147" spans="1:2" x14ac:dyDescent="0.25">
      <c r="A147" s="11" t="s">
        <v>115</v>
      </c>
      <c r="B147" s="2">
        <v>21872</v>
      </c>
    </row>
    <row r="148" spans="1:2" x14ac:dyDescent="0.25">
      <c r="A148" s="11" t="s">
        <v>130</v>
      </c>
      <c r="B148" s="2">
        <v>25600</v>
      </c>
    </row>
    <row r="149" spans="1:2" x14ac:dyDescent="0.25">
      <c r="A149" s="11" t="s">
        <v>116</v>
      </c>
      <c r="B149" s="2">
        <v>158295</v>
      </c>
    </row>
    <row r="150" spans="1:2" x14ac:dyDescent="0.25">
      <c r="A150" s="11" t="s">
        <v>117</v>
      </c>
      <c r="B150" s="2">
        <v>635051</v>
      </c>
    </row>
    <row r="151" spans="1:2" x14ac:dyDescent="0.25">
      <c r="A151" s="11" t="s">
        <v>118</v>
      </c>
      <c r="B151" s="2">
        <v>619387</v>
      </c>
    </row>
    <row r="152" spans="1:2" x14ac:dyDescent="0.25">
      <c r="A152" s="11" t="s">
        <v>119</v>
      </c>
      <c r="B152" s="2">
        <v>253687</v>
      </c>
    </row>
    <row r="153" spans="1:2" x14ac:dyDescent="0.25">
      <c r="A153" s="11" t="s">
        <v>120</v>
      </c>
      <c r="B153" s="2">
        <v>79804</v>
      </c>
    </row>
    <row r="154" spans="1:2" x14ac:dyDescent="0.25">
      <c r="A154" s="11" t="s">
        <v>131</v>
      </c>
      <c r="B154" s="2">
        <v>32014</v>
      </c>
    </row>
    <row r="155" spans="1:2" x14ac:dyDescent="0.25">
      <c r="A155" s="11" t="s">
        <v>132</v>
      </c>
      <c r="B155" s="2">
        <v>16730</v>
      </c>
    </row>
    <row r="156" spans="1:2" x14ac:dyDescent="0.25">
      <c r="A156" s="11" t="s">
        <v>121</v>
      </c>
      <c r="B156" s="2">
        <v>146935</v>
      </c>
    </row>
    <row r="157" spans="1:2" x14ac:dyDescent="0.25">
      <c r="A157" s="11" t="s">
        <v>122</v>
      </c>
      <c r="B157" s="2">
        <v>266963</v>
      </c>
    </row>
    <row r="158" spans="1:2" x14ac:dyDescent="0.25">
      <c r="A158" s="11" t="s">
        <v>123</v>
      </c>
      <c r="B158" s="2">
        <v>298862</v>
      </c>
    </row>
    <row r="159" spans="1:2" x14ac:dyDescent="0.25">
      <c r="A159" s="11" t="s">
        <v>124</v>
      </c>
      <c r="B159" s="2">
        <v>214851</v>
      </c>
    </row>
    <row r="160" spans="1:2" x14ac:dyDescent="0.25">
      <c r="A160" s="13" t="s">
        <v>125</v>
      </c>
      <c r="B160" s="4">
        <v>1527671</v>
      </c>
    </row>
    <row r="161" spans="1:2" x14ac:dyDescent="0.25">
      <c r="A161" s="14" t="s">
        <v>139</v>
      </c>
      <c r="B161" s="16"/>
    </row>
    <row r="162" spans="1:2" x14ac:dyDescent="0.25">
      <c r="A162" s="14" t="s">
        <v>138</v>
      </c>
      <c r="B162" s="16"/>
    </row>
    <row r="163" spans="1:2" x14ac:dyDescent="0.25">
      <c r="A163" s="17" t="s">
        <v>133</v>
      </c>
      <c r="B163" s="17"/>
    </row>
  </sheetData>
  <mergeCells count="7">
    <mergeCell ref="A116:B116"/>
    <mergeCell ref="A163:B163"/>
    <mergeCell ref="A1:B1"/>
    <mergeCell ref="A2:B2"/>
    <mergeCell ref="A58:B58"/>
    <mergeCell ref="A59:B59"/>
    <mergeCell ref="A115:B115"/>
  </mergeCells>
  <pageMargins left="0.70866141732283472" right="0.70866141732283472" top="0.74803149606299213" bottom="0.74803149606299213" header="0.31496062992125984" footer="0.31496062992125984"/>
  <pageSetup scale="80" orientation="portrait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Eric Garcia</cp:lastModifiedBy>
  <cp:lastPrinted>2024-11-12T19:39:31Z</cp:lastPrinted>
  <dcterms:created xsi:type="dcterms:W3CDTF">2020-09-07T20:22:34Z</dcterms:created>
  <dcterms:modified xsi:type="dcterms:W3CDTF">2024-11-12T19:40:16Z</dcterms:modified>
</cp:coreProperties>
</file>