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istematización\Documents\BOLETIN II SEM - 2024\BOLETIN II SEM-2024\"/>
    </mc:Choice>
  </mc:AlternateContent>
  <xr:revisionPtr revIDLastSave="0" documentId="13_ncr:1_{23489A01-B1F8-469D-AE2B-EB1D37765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-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C40" i="1" s="1"/>
  <c r="K40" i="1"/>
  <c r="J40" i="1"/>
  <c r="I40" i="1"/>
  <c r="H40" i="1"/>
  <c r="G40" i="1"/>
  <c r="D40" i="1" s="1"/>
  <c r="F40" i="1"/>
  <c r="E40" i="1"/>
  <c r="B40" i="1"/>
  <c r="D38" i="1"/>
  <c r="C38" i="1"/>
  <c r="D36" i="1"/>
  <c r="C36" i="1"/>
  <c r="D35" i="1"/>
  <c r="C35" i="1"/>
  <c r="D34" i="1"/>
  <c r="C34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D32" i="1" s="1"/>
  <c r="F32" i="1"/>
  <c r="C32" i="1" s="1"/>
  <c r="E32" i="1"/>
  <c r="B32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C10" i="1" s="1"/>
  <c r="K10" i="1"/>
  <c r="J10" i="1"/>
  <c r="I10" i="1"/>
  <c r="H10" i="1"/>
  <c r="G10" i="1"/>
  <c r="D10" i="1" s="1"/>
  <c r="F10" i="1"/>
  <c r="E10" i="1"/>
  <c r="B10" i="1"/>
  <c r="D8" i="1"/>
  <c r="C8" i="1"/>
</calcChain>
</file>

<file path=xl/sharedStrings.xml><?xml version="1.0" encoding="utf-8"?>
<sst xmlns="http://schemas.openxmlformats.org/spreadsheetml/2006/main" count="92" uniqueCount="60">
  <si>
    <t>Sede y Unidad Académica</t>
  </si>
  <si>
    <t>Total</t>
  </si>
  <si>
    <t>H</t>
  </si>
  <si>
    <t>M</t>
  </si>
  <si>
    <t>Categoría y Sexo</t>
  </si>
  <si>
    <t>Regulares</t>
  </si>
  <si>
    <t>Especiales</t>
  </si>
  <si>
    <t>Emérito</t>
  </si>
  <si>
    <t>Extraordinario</t>
  </si>
  <si>
    <t>Visitante</t>
  </si>
  <si>
    <t>Asistente</t>
  </si>
  <si>
    <t>Docente (*)</t>
  </si>
  <si>
    <t>Titular</t>
  </si>
  <si>
    <t>Agregado</t>
  </si>
  <si>
    <t>Auxiliar</t>
  </si>
  <si>
    <t>Adjunto II</t>
  </si>
  <si>
    <t>Adjunto III</t>
  </si>
  <si>
    <t>Adjunto IV</t>
  </si>
  <si>
    <t>Sub-total</t>
  </si>
  <si>
    <t xml:space="preserve">Total </t>
  </si>
  <si>
    <t>FACULTADES</t>
  </si>
  <si>
    <t>FACULTAD DE ADMINISTRACIÓN DE EMPRESAS Y CONTABILIDAD</t>
  </si>
  <si>
    <t>FACULTAD DE ADMINISTRACIÓN PÚBLICA</t>
  </si>
  <si>
    <t>FACULTAD DE ARQUITECTURA Y DISEÑO</t>
  </si>
  <si>
    <t>FACULTAD DE BELLAS ARTES</t>
  </si>
  <si>
    <t>FACULTAD DE CIENCIAS AGROPECUARIAS</t>
  </si>
  <si>
    <t>FACULTAD DE CIENCIAS DE LA EDUCACIÓN</t>
  </si>
  <si>
    <t>FACULTAD DE CIENCIAS NATURALES, EXACTAS Y TECNOLOGÍA</t>
  </si>
  <si>
    <t>FACULTAD DE COMUNICACIÓN SOCIAL</t>
  </si>
  <si>
    <t>FACULTAD DE DERECHO Y CIENCIAS POLÍTICAS</t>
  </si>
  <si>
    <t>FACULTAD DE ECONOMÍA</t>
  </si>
  <si>
    <t>FACULTAD DE ENFERMERÍA</t>
  </si>
  <si>
    <t>FACULTAD DE FARMACIA</t>
  </si>
  <si>
    <t>FACULTAD DE HUMANIDADES</t>
  </si>
  <si>
    <t>FACULTAD DE INFORMÁTICA, ELECTRÓNICA Y COMUNICACIÓN</t>
  </si>
  <si>
    <t>FACULTAD DE INGENIERÍA</t>
  </si>
  <si>
    <t>FACULTAD DE MEDICINA</t>
  </si>
  <si>
    <t>FACULTAD DE MEDICINA VETERINARIA</t>
  </si>
  <si>
    <t>FACULTAD DE ODONTOLOGÍA</t>
  </si>
  <si>
    <t>FACULTAD DE PSICOLOGÍA</t>
  </si>
  <si>
    <t>INSTITUTOS Y CENTROS DE INVESTIGACIÓN</t>
  </si>
  <si>
    <t>I.C.A.S.E.</t>
  </si>
  <si>
    <t>INSTITUTO DE ALIMENTACIÓN Y NUTRICIÓN</t>
  </si>
  <si>
    <t>CENTRO DE INVESTIGACIÓN JURÍDICA</t>
  </si>
  <si>
    <t>FACULTAD DE CIENCIAS AGROPECUARIAS-CHIRIQUÍ</t>
  </si>
  <si>
    <t>C.R.U. DE AZUERO</t>
  </si>
  <si>
    <t>C.R.U. DE BOCAS DEL TORO</t>
  </si>
  <si>
    <t>C.R.U. DE COCLÉ</t>
  </si>
  <si>
    <t>C.R.U. DE COLÓN</t>
  </si>
  <si>
    <t>C.R.U. DE DARIÉN</t>
  </si>
  <si>
    <t>C.R.U. DE LOS SANTOS</t>
  </si>
  <si>
    <t>C.R.U. DE PANAMÁ ESTE</t>
  </si>
  <si>
    <t>C.R.U. DE PANAMÁ OESTE</t>
  </si>
  <si>
    <t>C.R.U. DE SAN MIGUELITO</t>
  </si>
  <si>
    <t>C.R.U. DE VERAGUAS</t>
  </si>
  <si>
    <t>EXTENSIÓN UNIVERSITARIA DE SONÁ</t>
  </si>
  <si>
    <t>* Se refiere a personal docente de contratación especial por banco extraordinario</t>
  </si>
  <si>
    <t>Fuente: Planilla de pago de la primera y segunda quincena de diciembre 2024. Dirección de Finanzas</t>
  </si>
  <si>
    <t>Cuadro. 19 PERSONAL DOCENTE DE LA UNIVERSIDAD DE PANAMÁ, POR CATEGORÍA Y SEXO, SEGÚN SEDE, UNIDAD ACADÉMICA Y/O DE INVESTIGACIÓN:  AL MES DE DICIEMBRE DE 2024</t>
  </si>
  <si>
    <t>CENTROS REGIONALES UNIVERSITARIOS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</si>
</sst>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E4EEF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1" fontId="1" fillId="0" borderId="10" xfId="0" applyNumberFormat="1" applyFont="1" applyBorder="1" applyAlignment="1">
      <alignment horizontal="center" vertical="center"/>
    </xf>
    <xf numFmtId="41" fontId="1" fillId="0" borderId="11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1" fontId="1" fillId="0" borderId="12" xfId="0" applyNumberFormat="1" applyFont="1" applyBorder="1"/>
    <xf numFmtId="0" fontId="2" fillId="0" borderId="0" xfId="0" applyFont="1" applyAlignment="1">
      <alignment horizontal="left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/>
    </xf>
    <xf numFmtId="41" fontId="2" fillId="0" borderId="12" xfId="0" applyNumberFormat="1" applyFont="1" applyBorder="1"/>
    <xf numFmtId="41" fontId="2" fillId="0" borderId="9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13" xfId="0" applyNumberFormat="1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1" fontId="1" fillId="3" borderId="10" xfId="0" applyNumberFormat="1" applyFont="1" applyFill="1" applyBorder="1" applyAlignment="1">
      <alignment horizontal="center" vertical="center"/>
    </xf>
    <xf numFmtId="41" fontId="1" fillId="3" borderId="11" xfId="0" applyNumberFormat="1" applyFont="1" applyFill="1" applyBorder="1" applyAlignment="1">
      <alignment horizontal="center" vertical="center"/>
    </xf>
    <xf numFmtId="41" fontId="1" fillId="3" borderId="12" xfId="0" applyNumberFormat="1" applyFont="1" applyFill="1" applyBorder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1" fillId="3" borderId="1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41" fontId="1" fillId="3" borderId="12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E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1"/>
  <sheetViews>
    <sheetView showGridLines="0" tabSelected="1" workbookViewId="0">
      <selection activeCell="A3" sqref="A3:A6"/>
    </sheetView>
  </sheetViews>
  <sheetFormatPr baseColWidth="10" defaultRowHeight="15.75" x14ac:dyDescent="0.25"/>
  <cols>
    <col min="1" max="1" width="61.28515625" style="2" customWidth="1"/>
    <col min="2" max="2" width="7.5703125" style="4" customWidth="1"/>
    <col min="3" max="3" width="7.85546875" style="4" customWidth="1"/>
    <col min="4" max="4" width="7.28515625" style="4" customWidth="1"/>
    <col min="5" max="5" width="7.42578125" style="4" customWidth="1"/>
    <col min="6" max="6" width="5.7109375" style="4" customWidth="1"/>
    <col min="7" max="7" width="6.140625" style="4" customWidth="1"/>
    <col min="8" max="8" width="6.7109375" style="4" customWidth="1"/>
    <col min="9" max="9" width="5" style="4" customWidth="1"/>
    <col min="10" max="10" width="5.7109375" style="4" customWidth="1"/>
    <col min="11" max="11" width="5.85546875" style="4" customWidth="1"/>
    <col min="12" max="12" width="5.7109375" style="4" customWidth="1"/>
    <col min="13" max="13" width="5" style="4" customWidth="1"/>
    <col min="14" max="14" width="5.5703125" style="4" customWidth="1"/>
    <col min="15" max="15" width="4.28515625" style="4" customWidth="1"/>
    <col min="16" max="16" width="4.7109375" style="4" customWidth="1"/>
    <col min="17" max="17" width="10.5703125" style="4" customWidth="1"/>
    <col min="18" max="18" width="5.140625" style="4" customWidth="1"/>
    <col min="19" max="19" width="4.140625" style="4" customWidth="1"/>
    <col min="20" max="20" width="3.85546875" style="4" customWidth="1"/>
    <col min="21" max="21" width="7.85546875" style="2" customWidth="1"/>
    <col min="22" max="22" width="7.28515625" style="2" customWidth="1"/>
    <col min="23" max="23" width="7.85546875" style="2" customWidth="1"/>
    <col min="24" max="24" width="6.28515625" style="4" customWidth="1"/>
    <col min="25" max="25" width="4" style="4" customWidth="1"/>
    <col min="26" max="26" width="4.42578125" style="4" customWidth="1"/>
    <col min="27" max="29" width="5" style="2" customWidth="1"/>
    <col min="30" max="30" width="9" style="2" customWidth="1"/>
    <col min="31" max="31" width="5.7109375" style="4" customWidth="1"/>
    <col min="32" max="32" width="5.5703125" style="4" customWidth="1"/>
    <col min="33" max="34" width="5.7109375" style="4" customWidth="1"/>
    <col min="35" max="35" width="5.42578125" style="4" customWidth="1"/>
    <col min="36" max="36" width="5.85546875" style="4" customWidth="1"/>
    <col min="37" max="16384" width="11.42578125" style="2"/>
  </cols>
  <sheetData>
    <row r="1" spans="1:56" ht="14.25" customHeight="1" x14ac:dyDescent="0.25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6.5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4"/>
      <c r="V2" s="24"/>
      <c r="W2" s="24"/>
      <c r="X2" s="25"/>
      <c r="Y2" s="25"/>
      <c r="Z2" s="25"/>
      <c r="AA2" s="24"/>
      <c r="AB2" s="24"/>
      <c r="AC2" s="24"/>
      <c r="AD2" s="24"/>
      <c r="AE2" s="25"/>
      <c r="AF2" s="25"/>
      <c r="AG2" s="25"/>
      <c r="AH2" s="25"/>
      <c r="AI2" s="25"/>
      <c r="AJ2" s="25"/>
    </row>
    <row r="3" spans="1:56" ht="16.5" thickTop="1" x14ac:dyDescent="0.25">
      <c r="A3" s="50" t="s">
        <v>0</v>
      </c>
      <c r="B3" s="53" t="s">
        <v>1</v>
      </c>
      <c r="C3" s="56" t="s">
        <v>2</v>
      </c>
      <c r="D3" s="56" t="s">
        <v>3</v>
      </c>
      <c r="E3" s="59" t="s">
        <v>4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1:56" x14ac:dyDescent="0.25">
      <c r="A4" s="51"/>
      <c r="B4" s="54"/>
      <c r="C4" s="57"/>
      <c r="D4" s="57"/>
      <c r="E4" s="54" t="s">
        <v>5</v>
      </c>
      <c r="F4" s="54"/>
      <c r="G4" s="54"/>
      <c r="H4" s="54"/>
      <c r="I4" s="54"/>
      <c r="J4" s="54"/>
      <c r="K4" s="54"/>
      <c r="L4" s="54"/>
      <c r="M4" s="54"/>
      <c r="N4" s="61" t="s">
        <v>6</v>
      </c>
      <c r="O4" s="62"/>
      <c r="P4" s="62"/>
      <c r="Q4" s="62"/>
      <c r="R4" s="62"/>
      <c r="S4" s="62"/>
      <c r="T4" s="62"/>
      <c r="U4" s="62"/>
      <c r="V4" s="62"/>
      <c r="W4" s="63"/>
      <c r="X4" s="64" t="s">
        <v>7</v>
      </c>
      <c r="Y4" s="64"/>
      <c r="Z4" s="64"/>
      <c r="AA4" s="64" t="s">
        <v>8</v>
      </c>
      <c r="AB4" s="64"/>
      <c r="AC4" s="64"/>
      <c r="AD4" s="64" t="s">
        <v>9</v>
      </c>
      <c r="AE4" s="64" t="s">
        <v>10</v>
      </c>
      <c r="AF4" s="64"/>
      <c r="AG4" s="64"/>
      <c r="AH4" s="64" t="s">
        <v>11</v>
      </c>
      <c r="AI4" s="64"/>
      <c r="AJ4" s="66"/>
    </row>
    <row r="5" spans="1:56" ht="18" customHeight="1" x14ac:dyDescent="0.25">
      <c r="A5" s="51"/>
      <c r="B5" s="54"/>
      <c r="C5" s="57"/>
      <c r="D5" s="57"/>
      <c r="E5" s="68" t="s">
        <v>12</v>
      </c>
      <c r="F5" s="68"/>
      <c r="G5" s="68"/>
      <c r="H5" s="68" t="s">
        <v>13</v>
      </c>
      <c r="I5" s="68"/>
      <c r="J5" s="68"/>
      <c r="K5" s="68" t="s">
        <v>14</v>
      </c>
      <c r="L5" s="68"/>
      <c r="M5" s="68"/>
      <c r="N5" s="45" t="s">
        <v>15</v>
      </c>
      <c r="O5" s="46"/>
      <c r="P5" s="47"/>
      <c r="Q5" s="31" t="s">
        <v>16</v>
      </c>
      <c r="R5" s="45" t="s">
        <v>17</v>
      </c>
      <c r="S5" s="46"/>
      <c r="T5" s="47"/>
      <c r="U5" s="48" t="s">
        <v>6</v>
      </c>
      <c r="V5" s="48"/>
      <c r="W5" s="48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7"/>
    </row>
    <row r="6" spans="1:56" ht="30" customHeight="1" thickBot="1" x14ac:dyDescent="0.3">
      <c r="A6" s="52"/>
      <c r="B6" s="55"/>
      <c r="C6" s="58"/>
      <c r="D6" s="58"/>
      <c r="E6" s="33" t="s">
        <v>18</v>
      </c>
      <c r="F6" s="32" t="s">
        <v>2</v>
      </c>
      <c r="G6" s="32" t="s">
        <v>3</v>
      </c>
      <c r="H6" s="33" t="s">
        <v>18</v>
      </c>
      <c r="I6" s="32" t="s">
        <v>2</v>
      </c>
      <c r="J6" s="32" t="s">
        <v>3</v>
      </c>
      <c r="K6" s="33" t="s">
        <v>18</v>
      </c>
      <c r="L6" s="32" t="s">
        <v>2</v>
      </c>
      <c r="M6" s="32" t="s">
        <v>3</v>
      </c>
      <c r="N6" s="33" t="s">
        <v>18</v>
      </c>
      <c r="O6" s="32" t="s">
        <v>2</v>
      </c>
      <c r="P6" s="32" t="s">
        <v>3</v>
      </c>
      <c r="Q6" s="32" t="s">
        <v>2</v>
      </c>
      <c r="R6" s="33" t="s">
        <v>18</v>
      </c>
      <c r="S6" s="32" t="s">
        <v>2</v>
      </c>
      <c r="T6" s="32" t="s">
        <v>3</v>
      </c>
      <c r="U6" s="34" t="s">
        <v>18</v>
      </c>
      <c r="V6" s="32" t="s">
        <v>2</v>
      </c>
      <c r="W6" s="32" t="s">
        <v>3</v>
      </c>
      <c r="X6" s="34" t="s">
        <v>18</v>
      </c>
      <c r="Y6" s="35" t="s">
        <v>2</v>
      </c>
      <c r="Z6" s="35" t="s">
        <v>3</v>
      </c>
      <c r="AA6" s="34" t="s">
        <v>18</v>
      </c>
      <c r="AB6" s="35" t="s">
        <v>2</v>
      </c>
      <c r="AC6" s="35" t="s">
        <v>3</v>
      </c>
      <c r="AD6" s="35" t="s">
        <v>3</v>
      </c>
      <c r="AE6" s="34" t="s">
        <v>18</v>
      </c>
      <c r="AF6" s="35" t="s">
        <v>2</v>
      </c>
      <c r="AG6" s="35" t="s">
        <v>3</v>
      </c>
      <c r="AH6" s="34" t="s">
        <v>18</v>
      </c>
      <c r="AI6" s="35" t="s">
        <v>2</v>
      </c>
      <c r="AJ6" s="36" t="s">
        <v>3</v>
      </c>
    </row>
    <row r="7" spans="1:56" ht="12.75" customHeight="1" x14ac:dyDescent="0.25">
      <c r="A7" s="1"/>
      <c r="B7" s="26"/>
      <c r="C7" s="27"/>
      <c r="D7" s="28"/>
      <c r="E7" s="26"/>
      <c r="F7" s="26"/>
      <c r="G7" s="26"/>
      <c r="H7" s="26"/>
      <c r="I7" s="26"/>
      <c r="J7" s="26"/>
      <c r="K7" s="26"/>
      <c r="L7" s="26"/>
      <c r="M7" s="27"/>
      <c r="N7" s="5"/>
      <c r="O7" s="26"/>
      <c r="P7" s="26"/>
      <c r="Q7" s="26"/>
      <c r="R7" s="26"/>
      <c r="S7" s="26"/>
      <c r="T7" s="26"/>
      <c r="U7" s="29"/>
      <c r="V7" s="30"/>
      <c r="W7" s="30"/>
      <c r="X7" s="28"/>
      <c r="Y7" s="28"/>
      <c r="Z7" s="28"/>
      <c r="AA7" s="30"/>
      <c r="AB7" s="30"/>
      <c r="AC7" s="30"/>
      <c r="AD7" s="30"/>
      <c r="AE7" s="28"/>
      <c r="AF7" s="28"/>
      <c r="AG7" s="28"/>
      <c r="AH7" s="28"/>
      <c r="AI7" s="28"/>
      <c r="AJ7" s="5"/>
    </row>
    <row r="8" spans="1:56" s="10" customFormat="1" x14ac:dyDescent="0.25">
      <c r="A8" s="37" t="s">
        <v>19</v>
      </c>
      <c r="B8" s="38">
        <v>4741</v>
      </c>
      <c r="C8" s="39">
        <f>+F8+I8+L8+O8+Q8+S8+V8+Y8+AB8+AF8+AI8</f>
        <v>2279</v>
      </c>
      <c r="D8" s="40">
        <f>+G8+J8+M8+P8+T8+W8+Z8+AC8+AD8+AG8+AJ8</f>
        <v>2462</v>
      </c>
      <c r="E8" s="38">
        <v>1023</v>
      </c>
      <c r="F8" s="38">
        <v>514</v>
      </c>
      <c r="G8" s="38">
        <v>509</v>
      </c>
      <c r="H8" s="38">
        <v>199</v>
      </c>
      <c r="I8" s="38">
        <v>95</v>
      </c>
      <c r="J8" s="38">
        <v>104</v>
      </c>
      <c r="K8" s="38">
        <v>158</v>
      </c>
      <c r="L8" s="38">
        <v>100</v>
      </c>
      <c r="M8" s="39">
        <v>58</v>
      </c>
      <c r="N8" s="41">
        <v>2</v>
      </c>
      <c r="O8" s="38">
        <v>1</v>
      </c>
      <c r="P8" s="38">
        <v>1</v>
      </c>
      <c r="Q8" s="38">
        <v>3</v>
      </c>
      <c r="R8" s="38">
        <v>10</v>
      </c>
      <c r="S8" s="38">
        <v>8</v>
      </c>
      <c r="T8" s="38">
        <v>2</v>
      </c>
      <c r="U8" s="39">
        <v>2792</v>
      </c>
      <c r="V8" s="40">
        <v>1293</v>
      </c>
      <c r="W8" s="40">
        <v>1499</v>
      </c>
      <c r="X8" s="40">
        <v>6</v>
      </c>
      <c r="Y8" s="40">
        <v>5</v>
      </c>
      <c r="Z8" s="40">
        <v>1</v>
      </c>
      <c r="AA8" s="42">
        <v>6</v>
      </c>
      <c r="AB8" s="42">
        <v>5</v>
      </c>
      <c r="AC8" s="42">
        <v>1</v>
      </c>
      <c r="AD8" s="42">
        <v>1</v>
      </c>
      <c r="AE8" s="40">
        <v>325</v>
      </c>
      <c r="AF8" s="40">
        <v>161</v>
      </c>
      <c r="AG8" s="40">
        <v>164</v>
      </c>
      <c r="AH8" s="40">
        <v>216</v>
      </c>
      <c r="AI8" s="40">
        <v>94</v>
      </c>
      <c r="AJ8" s="41">
        <v>122</v>
      </c>
    </row>
    <row r="9" spans="1:56" ht="12.75" customHeight="1" x14ac:dyDescent="0.25">
      <c r="A9" s="1"/>
      <c r="B9" s="6"/>
      <c r="C9" s="7"/>
      <c r="D9" s="8"/>
      <c r="E9" s="6"/>
      <c r="F9" s="6"/>
      <c r="G9" s="6"/>
      <c r="H9" s="6"/>
      <c r="I9" s="6"/>
      <c r="J9" s="6"/>
      <c r="K9" s="6"/>
      <c r="L9" s="6"/>
      <c r="M9" s="7"/>
      <c r="N9" s="9"/>
      <c r="O9" s="6"/>
      <c r="P9" s="6"/>
      <c r="Q9" s="6"/>
      <c r="R9" s="6"/>
      <c r="S9" s="6"/>
      <c r="T9" s="6"/>
      <c r="U9" s="7"/>
      <c r="V9" s="8"/>
      <c r="W9" s="8"/>
      <c r="X9" s="8"/>
      <c r="Y9" s="8"/>
      <c r="Z9" s="8"/>
      <c r="AA9" s="11"/>
      <c r="AB9" s="11"/>
      <c r="AC9" s="11"/>
      <c r="AD9" s="11"/>
      <c r="AE9" s="8"/>
      <c r="AF9" s="8"/>
      <c r="AG9" s="8"/>
      <c r="AH9" s="8"/>
      <c r="AI9" s="8"/>
      <c r="AJ9" s="9"/>
    </row>
    <row r="10" spans="1:56" x14ac:dyDescent="0.25">
      <c r="A10" s="43" t="s">
        <v>20</v>
      </c>
      <c r="B10" s="38">
        <f>+SUM(B12:B30)</f>
        <v>2386</v>
      </c>
      <c r="C10" s="39">
        <f t="shared" ref="C10:C53" si="0">+F10+I10+L10+O10+Q10+S10+V10+Y10+AB10+AF10+AI10</f>
        <v>1232</v>
      </c>
      <c r="D10" s="40">
        <f t="shared" ref="D10:D53" si="1">+G10+J10+M10+P10+T10+W10+Z10+AC10+AD10+AG10+AJ10</f>
        <v>1154</v>
      </c>
      <c r="E10" s="38">
        <f t="shared" ref="E10:AJ10" si="2">+SUM(E12:E30)</f>
        <v>710</v>
      </c>
      <c r="F10" s="38">
        <f t="shared" si="2"/>
        <v>360</v>
      </c>
      <c r="G10" s="38">
        <f t="shared" si="2"/>
        <v>350</v>
      </c>
      <c r="H10" s="38">
        <f t="shared" si="2"/>
        <v>139</v>
      </c>
      <c r="I10" s="38">
        <f t="shared" si="2"/>
        <v>71</v>
      </c>
      <c r="J10" s="38">
        <f t="shared" si="2"/>
        <v>68</v>
      </c>
      <c r="K10" s="38">
        <f t="shared" si="2"/>
        <v>102</v>
      </c>
      <c r="L10" s="38">
        <f t="shared" si="2"/>
        <v>61</v>
      </c>
      <c r="M10" s="38">
        <f t="shared" si="2"/>
        <v>41</v>
      </c>
      <c r="N10" s="38">
        <f t="shared" si="2"/>
        <v>1</v>
      </c>
      <c r="O10" s="38">
        <f t="shared" si="2"/>
        <v>1</v>
      </c>
      <c r="P10" s="38">
        <f t="shared" si="2"/>
        <v>0</v>
      </c>
      <c r="Q10" s="38">
        <f t="shared" si="2"/>
        <v>2</v>
      </c>
      <c r="R10" s="38">
        <f t="shared" si="2"/>
        <v>8</v>
      </c>
      <c r="S10" s="38">
        <f t="shared" si="2"/>
        <v>6</v>
      </c>
      <c r="T10" s="38">
        <f t="shared" si="2"/>
        <v>2</v>
      </c>
      <c r="U10" s="38">
        <f t="shared" si="2"/>
        <v>1113</v>
      </c>
      <c r="V10" s="38">
        <f t="shared" si="2"/>
        <v>571</v>
      </c>
      <c r="W10" s="38">
        <f t="shared" si="2"/>
        <v>542</v>
      </c>
      <c r="X10" s="38">
        <f t="shared" si="2"/>
        <v>6</v>
      </c>
      <c r="Y10" s="38">
        <f t="shared" si="2"/>
        <v>5</v>
      </c>
      <c r="Z10" s="38">
        <f t="shared" si="2"/>
        <v>1</v>
      </c>
      <c r="AA10" s="38">
        <f t="shared" si="2"/>
        <v>5</v>
      </c>
      <c r="AB10" s="38">
        <f t="shared" si="2"/>
        <v>4</v>
      </c>
      <c r="AC10" s="38">
        <f t="shared" si="2"/>
        <v>1</v>
      </c>
      <c r="AD10" s="38">
        <f t="shared" si="2"/>
        <v>1</v>
      </c>
      <c r="AE10" s="38">
        <f t="shared" si="2"/>
        <v>221</v>
      </c>
      <c r="AF10" s="38">
        <f t="shared" si="2"/>
        <v>109</v>
      </c>
      <c r="AG10" s="38">
        <f t="shared" si="2"/>
        <v>112</v>
      </c>
      <c r="AH10" s="38">
        <f t="shared" si="2"/>
        <v>78</v>
      </c>
      <c r="AI10" s="38">
        <f t="shared" si="2"/>
        <v>42</v>
      </c>
      <c r="AJ10" s="38">
        <f t="shared" si="2"/>
        <v>36</v>
      </c>
    </row>
    <row r="11" spans="1:56" ht="12.75" customHeight="1" x14ac:dyDescent="0.25">
      <c r="A11" s="1"/>
      <c r="B11" s="6"/>
      <c r="C11" s="7"/>
      <c r="D11" s="8"/>
      <c r="E11" s="6"/>
      <c r="F11" s="6"/>
      <c r="G11" s="6"/>
      <c r="H11" s="6"/>
      <c r="I11" s="6"/>
      <c r="J11" s="6"/>
      <c r="K11" s="6"/>
      <c r="L11" s="6"/>
      <c r="M11" s="7"/>
      <c r="N11" s="9"/>
      <c r="O11" s="6"/>
      <c r="P11" s="6"/>
      <c r="Q11" s="6"/>
      <c r="R11" s="6"/>
      <c r="S11" s="6"/>
      <c r="T11" s="6"/>
      <c r="U11" s="7"/>
      <c r="V11" s="8"/>
      <c r="W11" s="8"/>
      <c r="X11" s="8"/>
      <c r="Y11" s="8"/>
      <c r="Z11" s="8"/>
      <c r="AA11" s="11"/>
      <c r="AB11" s="11"/>
      <c r="AC11" s="11"/>
      <c r="AD11" s="11"/>
      <c r="AE11" s="8"/>
      <c r="AF11" s="8"/>
      <c r="AG11" s="8"/>
      <c r="AH11" s="8"/>
      <c r="AI11" s="8"/>
      <c r="AJ11" s="9"/>
    </row>
    <row r="12" spans="1:56" x14ac:dyDescent="0.25">
      <c r="A12" s="12" t="s">
        <v>21</v>
      </c>
      <c r="B12" s="13">
        <v>236</v>
      </c>
      <c r="C12" s="7">
        <f t="shared" si="0"/>
        <v>126</v>
      </c>
      <c r="D12" s="8">
        <f t="shared" si="1"/>
        <v>110</v>
      </c>
      <c r="E12" s="13">
        <v>66</v>
      </c>
      <c r="F12" s="13">
        <v>30</v>
      </c>
      <c r="G12" s="13">
        <v>36</v>
      </c>
      <c r="H12" s="13">
        <v>14</v>
      </c>
      <c r="I12" s="13">
        <v>8</v>
      </c>
      <c r="J12" s="13">
        <v>6</v>
      </c>
      <c r="K12" s="13">
        <v>15</v>
      </c>
      <c r="L12" s="13">
        <v>11</v>
      </c>
      <c r="M12" s="14">
        <v>4</v>
      </c>
      <c r="N12" s="15">
        <v>0</v>
      </c>
      <c r="O12" s="13">
        <v>0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4">
        <v>131</v>
      </c>
      <c r="V12" s="16">
        <v>73</v>
      </c>
      <c r="W12" s="16">
        <v>58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6">
        <v>5</v>
      </c>
      <c r="AF12" s="16">
        <v>1</v>
      </c>
      <c r="AG12" s="16">
        <v>4</v>
      </c>
      <c r="AH12" s="16">
        <v>4</v>
      </c>
      <c r="AI12" s="16">
        <v>2</v>
      </c>
      <c r="AJ12" s="15">
        <v>2</v>
      </c>
    </row>
    <row r="13" spans="1:56" x14ac:dyDescent="0.25">
      <c r="A13" s="12" t="s">
        <v>22</v>
      </c>
      <c r="B13" s="13">
        <v>119</v>
      </c>
      <c r="C13" s="7">
        <f t="shared" si="0"/>
        <v>52</v>
      </c>
      <c r="D13" s="8">
        <f t="shared" si="1"/>
        <v>67</v>
      </c>
      <c r="E13" s="13">
        <v>33</v>
      </c>
      <c r="F13" s="13">
        <v>12</v>
      </c>
      <c r="G13" s="13">
        <v>21</v>
      </c>
      <c r="H13" s="13">
        <v>4</v>
      </c>
      <c r="I13" s="13">
        <v>0</v>
      </c>
      <c r="J13" s="13">
        <v>4</v>
      </c>
      <c r="K13" s="13">
        <v>1</v>
      </c>
      <c r="L13" s="13">
        <v>1</v>
      </c>
      <c r="M13" s="14">
        <v>0</v>
      </c>
      <c r="N13" s="15">
        <v>0</v>
      </c>
      <c r="O13" s="13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4">
        <v>71</v>
      </c>
      <c r="V13" s="16">
        <v>33</v>
      </c>
      <c r="W13" s="16">
        <v>38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6">
        <v>5</v>
      </c>
      <c r="AF13" s="16">
        <v>2</v>
      </c>
      <c r="AG13" s="16">
        <v>3</v>
      </c>
      <c r="AH13" s="16">
        <v>4</v>
      </c>
      <c r="AI13" s="16">
        <v>3</v>
      </c>
      <c r="AJ13" s="15">
        <v>1</v>
      </c>
    </row>
    <row r="14" spans="1:56" x14ac:dyDescent="0.25">
      <c r="A14" s="12" t="s">
        <v>23</v>
      </c>
      <c r="B14" s="13">
        <v>130</v>
      </c>
      <c r="C14" s="7">
        <f t="shared" si="0"/>
        <v>78</v>
      </c>
      <c r="D14" s="8">
        <f t="shared" si="1"/>
        <v>52</v>
      </c>
      <c r="E14" s="13">
        <v>32</v>
      </c>
      <c r="F14" s="13">
        <v>20</v>
      </c>
      <c r="G14" s="13">
        <v>12</v>
      </c>
      <c r="H14" s="13">
        <v>13</v>
      </c>
      <c r="I14" s="13">
        <v>7</v>
      </c>
      <c r="J14" s="13">
        <v>6</v>
      </c>
      <c r="K14" s="13">
        <v>11</v>
      </c>
      <c r="L14" s="13">
        <v>7</v>
      </c>
      <c r="M14" s="14">
        <v>4</v>
      </c>
      <c r="N14" s="15">
        <v>0</v>
      </c>
      <c r="O14" s="13">
        <v>0</v>
      </c>
      <c r="P14" s="13">
        <v>0</v>
      </c>
      <c r="Q14" s="13">
        <v>0</v>
      </c>
      <c r="R14" s="13">
        <v>1</v>
      </c>
      <c r="S14" s="13">
        <v>0</v>
      </c>
      <c r="T14" s="13">
        <v>1</v>
      </c>
      <c r="U14" s="14">
        <v>58</v>
      </c>
      <c r="V14" s="16">
        <v>34</v>
      </c>
      <c r="W14" s="16">
        <v>24</v>
      </c>
      <c r="X14" s="17">
        <v>0</v>
      </c>
      <c r="Y14" s="17">
        <v>0</v>
      </c>
      <c r="Z14" s="17">
        <v>0</v>
      </c>
      <c r="AA14" s="17">
        <v>2</v>
      </c>
      <c r="AB14" s="17">
        <v>1</v>
      </c>
      <c r="AC14" s="17">
        <v>1</v>
      </c>
      <c r="AD14" s="17">
        <v>0</v>
      </c>
      <c r="AE14" s="16">
        <v>7</v>
      </c>
      <c r="AF14" s="16">
        <v>6</v>
      </c>
      <c r="AG14" s="16">
        <v>1</v>
      </c>
      <c r="AH14" s="16">
        <v>6</v>
      </c>
      <c r="AI14" s="16">
        <v>3</v>
      </c>
      <c r="AJ14" s="15">
        <v>3</v>
      </c>
    </row>
    <row r="15" spans="1:56" x14ac:dyDescent="0.25">
      <c r="A15" s="12" t="s">
        <v>24</v>
      </c>
      <c r="B15" s="13">
        <v>106</v>
      </c>
      <c r="C15" s="7">
        <f t="shared" si="0"/>
        <v>62</v>
      </c>
      <c r="D15" s="8">
        <f t="shared" si="1"/>
        <v>44</v>
      </c>
      <c r="E15" s="13">
        <v>18</v>
      </c>
      <c r="F15" s="13">
        <v>13</v>
      </c>
      <c r="G15" s="13">
        <v>5</v>
      </c>
      <c r="H15" s="13">
        <v>10</v>
      </c>
      <c r="I15" s="13">
        <v>4</v>
      </c>
      <c r="J15" s="13">
        <v>6</v>
      </c>
      <c r="K15" s="13">
        <v>6</v>
      </c>
      <c r="L15" s="13">
        <v>4</v>
      </c>
      <c r="M15" s="14">
        <v>2</v>
      </c>
      <c r="N15" s="15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4">
        <v>51</v>
      </c>
      <c r="V15" s="16">
        <v>33</v>
      </c>
      <c r="W15" s="16">
        <v>18</v>
      </c>
      <c r="X15" s="17">
        <v>0</v>
      </c>
      <c r="Y15" s="17">
        <v>0</v>
      </c>
      <c r="Z15" s="17">
        <v>0</v>
      </c>
      <c r="AA15" s="17">
        <v>1</v>
      </c>
      <c r="AB15" s="17">
        <v>1</v>
      </c>
      <c r="AC15" s="17">
        <v>0</v>
      </c>
      <c r="AD15" s="17">
        <v>0</v>
      </c>
      <c r="AE15" s="16">
        <v>1</v>
      </c>
      <c r="AF15" s="16">
        <v>1</v>
      </c>
      <c r="AG15" s="16">
        <v>0</v>
      </c>
      <c r="AH15" s="16">
        <v>19</v>
      </c>
      <c r="AI15" s="16">
        <v>6</v>
      </c>
      <c r="AJ15" s="15">
        <v>13</v>
      </c>
    </row>
    <row r="16" spans="1:56" x14ac:dyDescent="0.25">
      <c r="A16" s="12" t="s">
        <v>25</v>
      </c>
      <c r="B16" s="13">
        <v>75</v>
      </c>
      <c r="C16" s="7">
        <f t="shared" si="0"/>
        <v>44</v>
      </c>
      <c r="D16" s="8">
        <f t="shared" si="1"/>
        <v>31</v>
      </c>
      <c r="E16" s="13">
        <v>8</v>
      </c>
      <c r="F16" s="13">
        <v>7</v>
      </c>
      <c r="G16" s="13">
        <v>1</v>
      </c>
      <c r="H16" s="13">
        <v>4</v>
      </c>
      <c r="I16" s="13">
        <v>2</v>
      </c>
      <c r="J16" s="13">
        <v>2</v>
      </c>
      <c r="K16" s="13">
        <v>5</v>
      </c>
      <c r="L16" s="13">
        <v>4</v>
      </c>
      <c r="M16" s="14">
        <v>1</v>
      </c>
      <c r="N16" s="15">
        <v>1</v>
      </c>
      <c r="O16" s="13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v>44</v>
      </c>
      <c r="V16" s="16">
        <v>23</v>
      </c>
      <c r="W16" s="16">
        <v>21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6">
        <v>9</v>
      </c>
      <c r="AF16" s="16">
        <v>3</v>
      </c>
      <c r="AG16" s="16">
        <v>6</v>
      </c>
      <c r="AH16" s="16">
        <v>4</v>
      </c>
      <c r="AI16" s="16">
        <v>4</v>
      </c>
      <c r="AJ16" s="15">
        <v>0</v>
      </c>
    </row>
    <row r="17" spans="1:36" x14ac:dyDescent="0.25">
      <c r="A17" s="12" t="s">
        <v>26</v>
      </c>
      <c r="B17" s="13">
        <v>103</v>
      </c>
      <c r="C17" s="7">
        <f t="shared" si="0"/>
        <v>25</v>
      </c>
      <c r="D17" s="8">
        <f t="shared" si="1"/>
        <v>78</v>
      </c>
      <c r="E17" s="13">
        <v>43</v>
      </c>
      <c r="F17" s="13">
        <v>10</v>
      </c>
      <c r="G17" s="13">
        <v>33</v>
      </c>
      <c r="H17" s="13">
        <v>4</v>
      </c>
      <c r="I17" s="13">
        <v>4</v>
      </c>
      <c r="J17" s="13">
        <v>0</v>
      </c>
      <c r="K17" s="13">
        <v>0</v>
      </c>
      <c r="L17" s="13">
        <v>0</v>
      </c>
      <c r="M17" s="14">
        <v>0</v>
      </c>
      <c r="N17" s="15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v>56</v>
      </c>
      <c r="V17" s="16">
        <v>11</v>
      </c>
      <c r="W17" s="16">
        <v>45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5">
        <v>0</v>
      </c>
    </row>
    <row r="18" spans="1:36" x14ac:dyDescent="0.25">
      <c r="A18" s="12" t="s">
        <v>27</v>
      </c>
      <c r="B18" s="13">
        <v>372</v>
      </c>
      <c r="C18" s="7">
        <f t="shared" si="0"/>
        <v>221</v>
      </c>
      <c r="D18" s="8">
        <f t="shared" si="1"/>
        <v>151</v>
      </c>
      <c r="E18" s="13">
        <v>122</v>
      </c>
      <c r="F18" s="13">
        <v>76</v>
      </c>
      <c r="G18" s="13">
        <v>46</v>
      </c>
      <c r="H18" s="13">
        <v>14</v>
      </c>
      <c r="I18" s="13">
        <v>8</v>
      </c>
      <c r="J18" s="13">
        <v>6</v>
      </c>
      <c r="K18" s="13">
        <v>11</v>
      </c>
      <c r="L18" s="13">
        <v>6</v>
      </c>
      <c r="M18" s="14">
        <v>5</v>
      </c>
      <c r="N18" s="15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v>122</v>
      </c>
      <c r="V18" s="16">
        <v>73</v>
      </c>
      <c r="W18" s="16">
        <v>49</v>
      </c>
      <c r="X18" s="16">
        <v>3</v>
      </c>
      <c r="Y18" s="16">
        <v>3</v>
      </c>
      <c r="Z18" s="17">
        <v>0</v>
      </c>
      <c r="AA18" s="17">
        <v>0</v>
      </c>
      <c r="AB18" s="17">
        <v>0</v>
      </c>
      <c r="AC18" s="17">
        <v>0</v>
      </c>
      <c r="AD18" s="17">
        <v>1</v>
      </c>
      <c r="AE18" s="16">
        <v>90</v>
      </c>
      <c r="AF18" s="16">
        <v>50</v>
      </c>
      <c r="AG18" s="16">
        <v>40</v>
      </c>
      <c r="AH18" s="16">
        <v>9</v>
      </c>
      <c r="AI18" s="16">
        <v>5</v>
      </c>
      <c r="AJ18" s="15">
        <v>4</v>
      </c>
    </row>
    <row r="19" spans="1:36" x14ac:dyDescent="0.25">
      <c r="A19" s="12" t="s">
        <v>28</v>
      </c>
      <c r="B19" s="13">
        <v>78</v>
      </c>
      <c r="C19" s="7">
        <f t="shared" si="0"/>
        <v>36</v>
      </c>
      <c r="D19" s="8">
        <f t="shared" si="1"/>
        <v>42</v>
      </c>
      <c r="E19" s="13">
        <v>23</v>
      </c>
      <c r="F19" s="13">
        <v>8</v>
      </c>
      <c r="G19" s="13">
        <v>15</v>
      </c>
      <c r="H19" s="13">
        <v>5</v>
      </c>
      <c r="I19" s="13">
        <v>2</v>
      </c>
      <c r="J19" s="13">
        <v>3</v>
      </c>
      <c r="K19" s="13">
        <v>2</v>
      </c>
      <c r="L19" s="13">
        <v>1</v>
      </c>
      <c r="M19" s="14">
        <v>1</v>
      </c>
      <c r="N19" s="15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v>41</v>
      </c>
      <c r="V19" s="16">
        <v>21</v>
      </c>
      <c r="W19" s="16">
        <v>20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6">
        <v>6</v>
      </c>
      <c r="AF19" s="16">
        <v>3</v>
      </c>
      <c r="AG19" s="16">
        <v>3</v>
      </c>
      <c r="AH19" s="16">
        <v>1</v>
      </c>
      <c r="AI19" s="16">
        <v>1</v>
      </c>
      <c r="AJ19" s="15">
        <v>0</v>
      </c>
    </row>
    <row r="20" spans="1:36" x14ac:dyDescent="0.25">
      <c r="A20" s="12" t="s">
        <v>29</v>
      </c>
      <c r="B20" s="13">
        <v>114</v>
      </c>
      <c r="C20" s="7">
        <f t="shared" si="0"/>
        <v>84</v>
      </c>
      <c r="D20" s="8">
        <f t="shared" si="1"/>
        <v>30</v>
      </c>
      <c r="E20" s="13">
        <v>37</v>
      </c>
      <c r="F20" s="13">
        <v>30</v>
      </c>
      <c r="G20" s="13">
        <v>7</v>
      </c>
      <c r="H20" s="13">
        <v>10</v>
      </c>
      <c r="I20" s="13">
        <v>7</v>
      </c>
      <c r="J20" s="13">
        <v>3</v>
      </c>
      <c r="K20" s="13">
        <v>4</v>
      </c>
      <c r="L20" s="13">
        <v>4</v>
      </c>
      <c r="M20" s="14">
        <v>0</v>
      </c>
      <c r="N20" s="15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4">
        <v>62</v>
      </c>
      <c r="V20" s="16">
        <v>43</v>
      </c>
      <c r="W20" s="16">
        <v>19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6">
        <v>1</v>
      </c>
      <c r="AF20" s="16">
        <v>0</v>
      </c>
      <c r="AG20" s="16">
        <v>1</v>
      </c>
      <c r="AH20" s="16">
        <v>0</v>
      </c>
      <c r="AI20" s="16">
        <v>0</v>
      </c>
      <c r="AJ20" s="15">
        <v>0</v>
      </c>
    </row>
    <row r="21" spans="1:36" x14ac:dyDescent="0.25">
      <c r="A21" s="12" t="s">
        <v>30</v>
      </c>
      <c r="B21" s="13">
        <v>104</v>
      </c>
      <c r="C21" s="7">
        <f t="shared" si="0"/>
        <v>64</v>
      </c>
      <c r="D21" s="8">
        <f t="shared" si="1"/>
        <v>40</v>
      </c>
      <c r="E21" s="13">
        <v>51</v>
      </c>
      <c r="F21" s="13">
        <v>29</v>
      </c>
      <c r="G21" s="13">
        <v>22</v>
      </c>
      <c r="H21" s="13">
        <v>3</v>
      </c>
      <c r="I21" s="13">
        <v>2</v>
      </c>
      <c r="J21" s="13">
        <v>1</v>
      </c>
      <c r="K21" s="13">
        <v>7</v>
      </c>
      <c r="L21" s="13">
        <v>3</v>
      </c>
      <c r="M21" s="14">
        <v>4</v>
      </c>
      <c r="N21" s="15">
        <v>0</v>
      </c>
      <c r="O21" s="13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4">
        <v>36</v>
      </c>
      <c r="V21" s="16">
        <v>26</v>
      </c>
      <c r="W21" s="16">
        <v>10</v>
      </c>
      <c r="X21" s="16">
        <v>1</v>
      </c>
      <c r="Y21" s="16">
        <v>1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6">
        <v>5</v>
      </c>
      <c r="AF21" s="16">
        <v>2</v>
      </c>
      <c r="AG21" s="16">
        <v>3</v>
      </c>
      <c r="AH21" s="16">
        <v>0</v>
      </c>
      <c r="AI21" s="16">
        <v>0</v>
      </c>
      <c r="AJ21" s="15">
        <v>0</v>
      </c>
    </row>
    <row r="22" spans="1:36" x14ac:dyDescent="0.25">
      <c r="A22" s="12" t="s">
        <v>31</v>
      </c>
      <c r="B22" s="13">
        <v>100</v>
      </c>
      <c r="C22" s="7">
        <f t="shared" si="0"/>
        <v>15</v>
      </c>
      <c r="D22" s="8">
        <f t="shared" si="1"/>
        <v>85</v>
      </c>
      <c r="E22" s="13">
        <v>29</v>
      </c>
      <c r="F22" s="13">
        <v>1</v>
      </c>
      <c r="G22" s="13">
        <v>28</v>
      </c>
      <c r="H22" s="13">
        <v>9</v>
      </c>
      <c r="I22" s="13">
        <v>3</v>
      </c>
      <c r="J22" s="13">
        <v>6</v>
      </c>
      <c r="K22" s="13">
        <v>1</v>
      </c>
      <c r="L22" s="13">
        <v>0</v>
      </c>
      <c r="M22" s="14">
        <v>1</v>
      </c>
      <c r="N22" s="15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4">
        <v>45</v>
      </c>
      <c r="V22" s="16">
        <v>8</v>
      </c>
      <c r="W22" s="16">
        <v>37</v>
      </c>
      <c r="X22" s="16">
        <v>0</v>
      </c>
      <c r="Y22" s="16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6">
        <v>15</v>
      </c>
      <c r="AF22" s="16">
        <v>3</v>
      </c>
      <c r="AG22" s="16">
        <v>12</v>
      </c>
      <c r="AH22" s="16">
        <v>1</v>
      </c>
      <c r="AI22" s="16">
        <v>0</v>
      </c>
      <c r="AJ22" s="15">
        <v>1</v>
      </c>
    </row>
    <row r="23" spans="1:36" x14ac:dyDescent="0.25">
      <c r="A23" s="12" t="s">
        <v>32</v>
      </c>
      <c r="B23" s="13">
        <v>48</v>
      </c>
      <c r="C23" s="7">
        <f t="shared" si="0"/>
        <v>16</v>
      </c>
      <c r="D23" s="8">
        <f t="shared" si="1"/>
        <v>32</v>
      </c>
      <c r="E23" s="13">
        <v>22</v>
      </c>
      <c r="F23" s="13">
        <v>6</v>
      </c>
      <c r="G23" s="13">
        <v>16</v>
      </c>
      <c r="H23" s="13">
        <v>7</v>
      </c>
      <c r="I23" s="13">
        <v>3</v>
      </c>
      <c r="J23" s="13">
        <v>4</v>
      </c>
      <c r="K23" s="13">
        <v>4</v>
      </c>
      <c r="L23" s="13">
        <v>2</v>
      </c>
      <c r="M23" s="14">
        <v>2</v>
      </c>
      <c r="N23" s="15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4">
        <v>7</v>
      </c>
      <c r="V23" s="16">
        <v>2</v>
      </c>
      <c r="W23" s="16">
        <v>5</v>
      </c>
      <c r="X23" s="16">
        <v>0</v>
      </c>
      <c r="Y23" s="16">
        <v>0</v>
      </c>
      <c r="Z23" s="17">
        <v>0</v>
      </c>
      <c r="AA23" s="17">
        <v>1</v>
      </c>
      <c r="AB23" s="17">
        <v>1</v>
      </c>
      <c r="AC23" s="17">
        <v>0</v>
      </c>
      <c r="AD23" s="17">
        <v>0</v>
      </c>
      <c r="AE23" s="16">
        <v>7</v>
      </c>
      <c r="AF23" s="16">
        <v>2</v>
      </c>
      <c r="AG23" s="16">
        <v>5</v>
      </c>
      <c r="AH23" s="16">
        <v>0</v>
      </c>
      <c r="AI23" s="16">
        <v>0</v>
      </c>
      <c r="AJ23" s="15">
        <v>0</v>
      </c>
    </row>
    <row r="24" spans="1:36" x14ac:dyDescent="0.25">
      <c r="A24" s="12" t="s">
        <v>33</v>
      </c>
      <c r="B24" s="13">
        <v>381</v>
      </c>
      <c r="C24" s="7">
        <f t="shared" si="0"/>
        <v>185</v>
      </c>
      <c r="D24" s="8">
        <f t="shared" si="1"/>
        <v>196</v>
      </c>
      <c r="E24" s="13">
        <v>107</v>
      </c>
      <c r="F24" s="13">
        <v>54</v>
      </c>
      <c r="G24" s="13">
        <v>53</v>
      </c>
      <c r="H24" s="13">
        <v>12</v>
      </c>
      <c r="I24" s="13">
        <v>5</v>
      </c>
      <c r="J24" s="13">
        <v>7</v>
      </c>
      <c r="K24" s="13">
        <v>7</v>
      </c>
      <c r="L24" s="13">
        <v>2</v>
      </c>
      <c r="M24" s="14">
        <v>5</v>
      </c>
      <c r="N24" s="15">
        <v>0</v>
      </c>
      <c r="O24" s="13">
        <v>0</v>
      </c>
      <c r="P24" s="13">
        <v>0</v>
      </c>
      <c r="Q24" s="13">
        <v>0</v>
      </c>
      <c r="R24" s="13">
        <v>4</v>
      </c>
      <c r="S24" s="13">
        <v>4</v>
      </c>
      <c r="T24" s="13">
        <v>0</v>
      </c>
      <c r="U24" s="14">
        <v>208</v>
      </c>
      <c r="V24" s="16">
        <v>94</v>
      </c>
      <c r="W24" s="16">
        <v>114</v>
      </c>
      <c r="X24" s="16">
        <v>2</v>
      </c>
      <c r="Y24" s="16">
        <v>1</v>
      </c>
      <c r="Z24" s="16">
        <v>1</v>
      </c>
      <c r="AA24" s="17">
        <v>1</v>
      </c>
      <c r="AB24" s="17">
        <v>1</v>
      </c>
      <c r="AC24" s="17">
        <v>0</v>
      </c>
      <c r="AD24" s="17">
        <v>0</v>
      </c>
      <c r="AE24" s="16">
        <v>23</v>
      </c>
      <c r="AF24" s="16">
        <v>13</v>
      </c>
      <c r="AG24" s="16">
        <v>10</v>
      </c>
      <c r="AH24" s="16">
        <v>17</v>
      </c>
      <c r="AI24" s="16">
        <v>11</v>
      </c>
      <c r="AJ24" s="15">
        <v>6</v>
      </c>
    </row>
    <row r="25" spans="1:36" x14ac:dyDescent="0.25">
      <c r="A25" s="12" t="s">
        <v>34</v>
      </c>
      <c r="B25" s="13">
        <v>78</v>
      </c>
      <c r="C25" s="7">
        <f t="shared" si="0"/>
        <v>44</v>
      </c>
      <c r="D25" s="8">
        <f t="shared" si="1"/>
        <v>34</v>
      </c>
      <c r="E25" s="13">
        <v>30</v>
      </c>
      <c r="F25" s="13">
        <v>20</v>
      </c>
      <c r="G25" s="13">
        <v>10</v>
      </c>
      <c r="H25" s="13">
        <v>8</v>
      </c>
      <c r="I25" s="13">
        <v>3</v>
      </c>
      <c r="J25" s="13">
        <v>5</v>
      </c>
      <c r="K25" s="13">
        <v>4</v>
      </c>
      <c r="L25" s="13">
        <v>3</v>
      </c>
      <c r="M25" s="14">
        <v>1</v>
      </c>
      <c r="N25" s="15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4">
        <v>35</v>
      </c>
      <c r="V25" s="16">
        <v>17</v>
      </c>
      <c r="W25" s="16">
        <v>18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6">
        <v>0</v>
      </c>
      <c r="AF25" s="16">
        <v>0</v>
      </c>
      <c r="AG25" s="16">
        <v>0</v>
      </c>
      <c r="AH25" s="16">
        <v>1</v>
      </c>
      <c r="AI25" s="16">
        <v>1</v>
      </c>
      <c r="AJ25" s="15">
        <v>0</v>
      </c>
    </row>
    <row r="26" spans="1:36" x14ac:dyDescent="0.25">
      <c r="A26" s="12" t="s">
        <v>35</v>
      </c>
      <c r="B26" s="13">
        <v>43</v>
      </c>
      <c r="C26" s="7">
        <f t="shared" si="0"/>
        <v>29</v>
      </c>
      <c r="D26" s="8">
        <f t="shared" si="1"/>
        <v>14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4">
        <v>0</v>
      </c>
      <c r="N26" s="15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v>33</v>
      </c>
      <c r="V26" s="16">
        <v>24</v>
      </c>
      <c r="W26" s="16">
        <v>9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6">
        <v>0</v>
      </c>
      <c r="AF26" s="16">
        <v>0</v>
      </c>
      <c r="AG26" s="16">
        <v>0</v>
      </c>
      <c r="AH26" s="16">
        <v>10</v>
      </c>
      <c r="AI26" s="16">
        <v>5</v>
      </c>
      <c r="AJ26" s="15">
        <v>5</v>
      </c>
    </row>
    <row r="27" spans="1:36" x14ac:dyDescent="0.25">
      <c r="A27" s="12" t="s">
        <v>36</v>
      </c>
      <c r="B27" s="13">
        <v>188</v>
      </c>
      <c r="C27" s="7">
        <f t="shared" si="0"/>
        <v>97</v>
      </c>
      <c r="D27" s="8">
        <f t="shared" si="1"/>
        <v>91</v>
      </c>
      <c r="E27" s="13">
        <v>48</v>
      </c>
      <c r="F27" s="13">
        <v>26</v>
      </c>
      <c r="G27" s="13">
        <v>22</v>
      </c>
      <c r="H27" s="13">
        <v>11</v>
      </c>
      <c r="I27" s="13">
        <v>8</v>
      </c>
      <c r="J27" s="13">
        <v>3</v>
      </c>
      <c r="K27" s="13">
        <v>9</v>
      </c>
      <c r="L27" s="13">
        <v>4</v>
      </c>
      <c r="M27" s="14">
        <v>5</v>
      </c>
      <c r="N27" s="15">
        <v>0</v>
      </c>
      <c r="O27" s="13">
        <v>0</v>
      </c>
      <c r="P27" s="13">
        <v>0</v>
      </c>
      <c r="Q27" s="13">
        <v>0</v>
      </c>
      <c r="R27" s="13">
        <v>1</v>
      </c>
      <c r="S27" s="13">
        <v>1</v>
      </c>
      <c r="T27" s="13">
        <v>0</v>
      </c>
      <c r="U27" s="14">
        <v>77</v>
      </c>
      <c r="V27" s="16">
        <v>37</v>
      </c>
      <c r="W27" s="16">
        <v>40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6">
        <v>41</v>
      </c>
      <c r="AF27" s="16">
        <v>20</v>
      </c>
      <c r="AG27" s="16">
        <v>21</v>
      </c>
      <c r="AH27" s="16">
        <v>1</v>
      </c>
      <c r="AI27" s="16">
        <v>1</v>
      </c>
      <c r="AJ27" s="15">
        <v>0</v>
      </c>
    </row>
    <row r="28" spans="1:36" x14ac:dyDescent="0.25">
      <c r="A28" s="12" t="s">
        <v>37</v>
      </c>
      <c r="B28" s="13">
        <v>28</v>
      </c>
      <c r="C28" s="7">
        <f t="shared" si="0"/>
        <v>16</v>
      </c>
      <c r="D28" s="8">
        <f t="shared" si="1"/>
        <v>12</v>
      </c>
      <c r="E28" s="13">
        <v>6</v>
      </c>
      <c r="F28" s="13">
        <v>3</v>
      </c>
      <c r="G28" s="13">
        <v>3</v>
      </c>
      <c r="H28" s="13">
        <v>2</v>
      </c>
      <c r="I28" s="13">
        <v>1</v>
      </c>
      <c r="J28" s="13">
        <v>1</v>
      </c>
      <c r="K28" s="13">
        <v>6</v>
      </c>
      <c r="L28" s="13">
        <v>5</v>
      </c>
      <c r="M28" s="14">
        <v>1</v>
      </c>
      <c r="N28" s="15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v>10</v>
      </c>
      <c r="V28" s="16">
        <v>6</v>
      </c>
      <c r="W28" s="16">
        <v>4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6">
        <v>4</v>
      </c>
      <c r="AF28" s="16">
        <v>1</v>
      </c>
      <c r="AG28" s="16">
        <v>3</v>
      </c>
      <c r="AH28" s="16">
        <v>0</v>
      </c>
      <c r="AI28" s="16">
        <v>0</v>
      </c>
      <c r="AJ28" s="15">
        <v>0</v>
      </c>
    </row>
    <row r="29" spans="1:36" x14ac:dyDescent="0.25">
      <c r="A29" s="12" t="s">
        <v>38</v>
      </c>
      <c r="B29" s="13">
        <v>50</v>
      </c>
      <c r="C29" s="7">
        <f t="shared" si="0"/>
        <v>22</v>
      </c>
      <c r="D29" s="8">
        <f t="shared" si="1"/>
        <v>28</v>
      </c>
      <c r="E29" s="13">
        <v>20</v>
      </c>
      <c r="F29" s="13">
        <v>8</v>
      </c>
      <c r="G29" s="13">
        <v>12</v>
      </c>
      <c r="H29" s="13">
        <v>5</v>
      </c>
      <c r="I29" s="13">
        <v>2</v>
      </c>
      <c r="J29" s="13">
        <v>3</v>
      </c>
      <c r="K29" s="13">
        <v>8</v>
      </c>
      <c r="L29" s="13">
        <v>4</v>
      </c>
      <c r="M29" s="14">
        <v>4</v>
      </c>
      <c r="N29" s="15">
        <v>0</v>
      </c>
      <c r="O29" s="13">
        <v>0</v>
      </c>
      <c r="P29" s="13">
        <v>0</v>
      </c>
      <c r="Q29" s="13">
        <v>0</v>
      </c>
      <c r="R29" s="13">
        <v>1</v>
      </c>
      <c r="S29" s="13">
        <v>0</v>
      </c>
      <c r="T29" s="13">
        <v>1</v>
      </c>
      <c r="U29" s="14">
        <v>16</v>
      </c>
      <c r="V29" s="16">
        <v>8</v>
      </c>
      <c r="W29" s="16">
        <v>8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5">
        <v>0</v>
      </c>
    </row>
    <row r="30" spans="1:36" x14ac:dyDescent="0.25">
      <c r="A30" s="12" t="s">
        <v>39</v>
      </c>
      <c r="B30" s="13">
        <v>33</v>
      </c>
      <c r="C30" s="7">
        <f t="shared" si="0"/>
        <v>16</v>
      </c>
      <c r="D30" s="8">
        <f t="shared" si="1"/>
        <v>17</v>
      </c>
      <c r="E30" s="13">
        <v>15</v>
      </c>
      <c r="F30" s="13">
        <v>7</v>
      </c>
      <c r="G30" s="13">
        <v>8</v>
      </c>
      <c r="H30" s="13">
        <v>4</v>
      </c>
      <c r="I30" s="13">
        <v>2</v>
      </c>
      <c r="J30" s="13">
        <v>2</v>
      </c>
      <c r="K30" s="13">
        <v>1</v>
      </c>
      <c r="L30" s="13">
        <v>0</v>
      </c>
      <c r="M30" s="14">
        <v>1</v>
      </c>
      <c r="N30" s="15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4">
        <v>10</v>
      </c>
      <c r="V30" s="16">
        <v>5</v>
      </c>
      <c r="W30" s="16">
        <v>5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6">
        <v>2</v>
      </c>
      <c r="AF30" s="16">
        <v>2</v>
      </c>
      <c r="AG30" s="16">
        <v>0</v>
      </c>
      <c r="AH30" s="16">
        <v>1</v>
      </c>
      <c r="AI30" s="16">
        <v>0</v>
      </c>
      <c r="AJ30" s="15">
        <v>1</v>
      </c>
    </row>
    <row r="31" spans="1:36" ht="12.75" customHeight="1" x14ac:dyDescent="0.25">
      <c r="A31" s="1"/>
      <c r="B31" s="6"/>
      <c r="C31" s="7"/>
      <c r="D31" s="8"/>
      <c r="E31" s="6"/>
      <c r="F31" s="6"/>
      <c r="G31" s="6"/>
      <c r="H31" s="6"/>
      <c r="I31" s="6"/>
      <c r="J31" s="6"/>
      <c r="K31" s="6"/>
      <c r="L31" s="6"/>
      <c r="M31" s="7"/>
      <c r="N31" s="9"/>
      <c r="O31" s="6"/>
      <c r="P31" s="6"/>
      <c r="Q31" s="6"/>
      <c r="R31" s="6"/>
      <c r="S31" s="6"/>
      <c r="T31" s="6"/>
      <c r="U31" s="7"/>
      <c r="V31" s="8"/>
      <c r="W31" s="8"/>
      <c r="X31" s="8"/>
      <c r="Y31" s="8"/>
      <c r="Z31" s="8"/>
      <c r="AA31" s="11"/>
      <c r="AB31" s="11"/>
      <c r="AC31" s="11"/>
      <c r="AD31" s="11"/>
      <c r="AE31" s="8"/>
      <c r="AF31" s="8"/>
      <c r="AG31" s="8"/>
      <c r="AH31" s="8"/>
      <c r="AI31" s="8"/>
      <c r="AJ31" s="9"/>
    </row>
    <row r="32" spans="1:36" x14ac:dyDescent="0.25">
      <c r="A32" s="43" t="s">
        <v>40</v>
      </c>
      <c r="B32" s="38">
        <f t="shared" ref="B32" si="3">+SUM(B34:B36)</f>
        <v>13</v>
      </c>
      <c r="C32" s="39">
        <f t="shared" si="0"/>
        <v>5</v>
      </c>
      <c r="D32" s="40">
        <f t="shared" si="1"/>
        <v>8</v>
      </c>
      <c r="E32" s="38">
        <f>+SUM(E34:E36)</f>
        <v>6</v>
      </c>
      <c r="F32" s="38">
        <f t="shared" ref="F32:AJ32" si="4">+SUM(F34:F36)</f>
        <v>1</v>
      </c>
      <c r="G32" s="38">
        <f t="shared" si="4"/>
        <v>5</v>
      </c>
      <c r="H32" s="38">
        <f t="shared" si="4"/>
        <v>3</v>
      </c>
      <c r="I32" s="38">
        <f t="shared" si="4"/>
        <v>1</v>
      </c>
      <c r="J32" s="38">
        <f t="shared" si="4"/>
        <v>2</v>
      </c>
      <c r="K32" s="38">
        <f t="shared" si="4"/>
        <v>0</v>
      </c>
      <c r="L32" s="38">
        <f t="shared" si="4"/>
        <v>0</v>
      </c>
      <c r="M32" s="38">
        <f t="shared" si="4"/>
        <v>0</v>
      </c>
      <c r="N32" s="38">
        <f t="shared" si="4"/>
        <v>0</v>
      </c>
      <c r="O32" s="38">
        <f t="shared" si="4"/>
        <v>0</v>
      </c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38">
        <f t="shared" si="4"/>
        <v>0</v>
      </c>
      <c r="U32" s="39">
        <f t="shared" si="4"/>
        <v>3</v>
      </c>
      <c r="V32" s="40">
        <f t="shared" si="4"/>
        <v>2</v>
      </c>
      <c r="W32" s="40">
        <f t="shared" si="4"/>
        <v>1</v>
      </c>
      <c r="X32" s="40">
        <f t="shared" si="4"/>
        <v>0</v>
      </c>
      <c r="Y32" s="40">
        <f t="shared" si="4"/>
        <v>0</v>
      </c>
      <c r="Z32" s="40">
        <f t="shared" si="4"/>
        <v>0</v>
      </c>
      <c r="AA32" s="40">
        <f t="shared" si="4"/>
        <v>0</v>
      </c>
      <c r="AB32" s="40">
        <f t="shared" si="4"/>
        <v>0</v>
      </c>
      <c r="AC32" s="40">
        <f t="shared" si="4"/>
        <v>0</v>
      </c>
      <c r="AD32" s="40">
        <f t="shared" si="4"/>
        <v>0</v>
      </c>
      <c r="AE32" s="40">
        <f t="shared" si="4"/>
        <v>1</v>
      </c>
      <c r="AF32" s="40">
        <f t="shared" si="4"/>
        <v>1</v>
      </c>
      <c r="AG32" s="40">
        <f t="shared" si="4"/>
        <v>0</v>
      </c>
      <c r="AH32" s="40">
        <f t="shared" si="4"/>
        <v>0</v>
      </c>
      <c r="AI32" s="40">
        <f t="shared" si="4"/>
        <v>0</v>
      </c>
      <c r="AJ32" s="41">
        <f t="shared" si="4"/>
        <v>0</v>
      </c>
    </row>
    <row r="33" spans="1:36" ht="12.75" customHeight="1" x14ac:dyDescent="0.25">
      <c r="A33" s="12"/>
      <c r="B33" s="6"/>
      <c r="C33" s="7"/>
      <c r="D33" s="8"/>
      <c r="E33" s="6"/>
      <c r="F33" s="6"/>
      <c r="G33" s="6"/>
      <c r="H33" s="6"/>
      <c r="I33" s="6"/>
      <c r="J33" s="6"/>
      <c r="K33" s="6"/>
      <c r="L33" s="6"/>
      <c r="M33" s="7"/>
      <c r="N33" s="9"/>
      <c r="O33" s="6"/>
      <c r="P33" s="7"/>
      <c r="Q33" s="9"/>
      <c r="R33" s="6"/>
      <c r="S33" s="6"/>
      <c r="T33" s="6"/>
      <c r="U33" s="7"/>
      <c r="V33" s="8"/>
      <c r="W33" s="8"/>
      <c r="X33" s="8"/>
      <c r="Y33" s="8"/>
      <c r="Z33" s="8"/>
      <c r="AA33" s="11"/>
      <c r="AB33" s="11"/>
      <c r="AC33" s="11"/>
      <c r="AD33" s="11"/>
      <c r="AE33" s="8"/>
      <c r="AF33" s="8"/>
      <c r="AG33" s="8"/>
      <c r="AH33" s="8"/>
      <c r="AI33" s="8"/>
      <c r="AJ33" s="9"/>
    </row>
    <row r="34" spans="1:36" x14ac:dyDescent="0.25">
      <c r="A34" s="12" t="s">
        <v>41</v>
      </c>
      <c r="B34" s="13">
        <v>10</v>
      </c>
      <c r="C34" s="7">
        <f t="shared" si="0"/>
        <v>4</v>
      </c>
      <c r="D34" s="8">
        <f t="shared" si="1"/>
        <v>6</v>
      </c>
      <c r="E34" s="13">
        <v>5</v>
      </c>
      <c r="F34" s="13">
        <v>1</v>
      </c>
      <c r="G34" s="13">
        <v>4</v>
      </c>
      <c r="H34" s="13">
        <v>3</v>
      </c>
      <c r="I34" s="13">
        <v>1</v>
      </c>
      <c r="J34" s="13">
        <v>2</v>
      </c>
      <c r="K34" s="13">
        <v>0</v>
      </c>
      <c r="L34" s="13">
        <v>0</v>
      </c>
      <c r="M34" s="14">
        <v>0</v>
      </c>
      <c r="N34" s="15">
        <v>0</v>
      </c>
      <c r="O34" s="13">
        <v>0</v>
      </c>
      <c r="P34" s="14">
        <v>0</v>
      </c>
      <c r="Q34" s="15">
        <v>0</v>
      </c>
      <c r="R34" s="14">
        <v>0</v>
      </c>
      <c r="S34" s="16">
        <v>0</v>
      </c>
      <c r="T34" s="15">
        <v>0</v>
      </c>
      <c r="U34" s="14">
        <v>2</v>
      </c>
      <c r="V34" s="16">
        <v>2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5">
        <v>0</v>
      </c>
    </row>
    <row r="35" spans="1:36" x14ac:dyDescent="0.25">
      <c r="A35" s="12" t="s">
        <v>42</v>
      </c>
      <c r="B35" s="13">
        <v>2</v>
      </c>
      <c r="C35" s="7">
        <f t="shared" si="0"/>
        <v>1</v>
      </c>
      <c r="D35" s="8">
        <f t="shared" si="1"/>
        <v>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4">
        <v>0</v>
      </c>
      <c r="N35" s="15">
        <v>0</v>
      </c>
      <c r="O35" s="13">
        <v>0</v>
      </c>
      <c r="P35" s="14">
        <v>0</v>
      </c>
      <c r="Q35" s="15">
        <v>0</v>
      </c>
      <c r="R35" s="14">
        <v>0</v>
      </c>
      <c r="S35" s="16">
        <v>0</v>
      </c>
      <c r="T35" s="15">
        <v>0</v>
      </c>
      <c r="U35" s="14">
        <v>1</v>
      </c>
      <c r="V35" s="16">
        <v>0</v>
      </c>
      <c r="W35" s="16">
        <v>1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1</v>
      </c>
      <c r="AF35" s="16">
        <v>1</v>
      </c>
      <c r="AG35" s="16">
        <v>0</v>
      </c>
      <c r="AH35" s="16">
        <v>0</v>
      </c>
      <c r="AI35" s="16">
        <v>0</v>
      </c>
      <c r="AJ35" s="15">
        <v>0</v>
      </c>
    </row>
    <row r="36" spans="1:36" x14ac:dyDescent="0.25">
      <c r="A36" s="12" t="s">
        <v>43</v>
      </c>
      <c r="B36" s="13">
        <v>1</v>
      </c>
      <c r="C36" s="7">
        <f t="shared" si="0"/>
        <v>0</v>
      </c>
      <c r="D36" s="8">
        <f t="shared" si="1"/>
        <v>1</v>
      </c>
      <c r="E36" s="13">
        <v>1</v>
      </c>
      <c r="F36" s="13">
        <v>0</v>
      </c>
      <c r="G36" s="13">
        <v>1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4">
        <v>0</v>
      </c>
      <c r="N36" s="15">
        <v>0</v>
      </c>
      <c r="O36" s="13">
        <v>0</v>
      </c>
      <c r="P36" s="14">
        <v>0</v>
      </c>
      <c r="Q36" s="15">
        <v>0</v>
      </c>
      <c r="R36" s="14">
        <v>0</v>
      </c>
      <c r="S36" s="16">
        <v>0</v>
      </c>
      <c r="T36" s="15">
        <v>0</v>
      </c>
      <c r="U36" s="14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5">
        <v>0</v>
      </c>
    </row>
    <row r="37" spans="1:36" ht="12.75" customHeight="1" x14ac:dyDescent="0.25">
      <c r="A37" s="12"/>
      <c r="B37" s="6"/>
      <c r="C37" s="7"/>
      <c r="D37" s="8"/>
      <c r="E37" s="6"/>
      <c r="F37" s="6"/>
      <c r="G37" s="6"/>
      <c r="H37" s="6"/>
      <c r="I37" s="6"/>
      <c r="J37" s="6"/>
      <c r="K37" s="6"/>
      <c r="L37" s="6"/>
      <c r="M37" s="7"/>
      <c r="N37" s="9"/>
      <c r="O37" s="6"/>
      <c r="P37" s="6"/>
      <c r="Q37" s="6"/>
      <c r="R37" s="7"/>
      <c r="S37" s="9"/>
      <c r="T37" s="6"/>
      <c r="U37" s="7"/>
      <c r="V37" s="8"/>
      <c r="W37" s="8"/>
      <c r="X37" s="8"/>
      <c r="Y37" s="8"/>
      <c r="Z37" s="8"/>
      <c r="AA37" s="11"/>
      <c r="AB37" s="11"/>
      <c r="AC37" s="11"/>
      <c r="AD37" s="11"/>
      <c r="AE37" s="8"/>
      <c r="AF37" s="8"/>
      <c r="AG37" s="8"/>
      <c r="AH37" s="8"/>
      <c r="AI37" s="8"/>
      <c r="AJ37" s="9"/>
    </row>
    <row r="38" spans="1:36" s="1" customFormat="1" x14ac:dyDescent="0.25">
      <c r="A38" s="43" t="s">
        <v>44</v>
      </c>
      <c r="B38" s="38">
        <v>60</v>
      </c>
      <c r="C38" s="39">
        <f t="shared" si="0"/>
        <v>49</v>
      </c>
      <c r="D38" s="40">
        <f t="shared" si="1"/>
        <v>11</v>
      </c>
      <c r="E38" s="38">
        <v>29</v>
      </c>
      <c r="F38" s="38">
        <v>25</v>
      </c>
      <c r="G38" s="38">
        <v>4</v>
      </c>
      <c r="H38" s="38">
        <v>6</v>
      </c>
      <c r="I38" s="38">
        <v>5</v>
      </c>
      <c r="J38" s="38">
        <v>1</v>
      </c>
      <c r="K38" s="38">
        <v>6</v>
      </c>
      <c r="L38" s="38">
        <v>4</v>
      </c>
      <c r="M38" s="39">
        <v>2</v>
      </c>
      <c r="N38" s="41">
        <v>0</v>
      </c>
      <c r="O38" s="38">
        <v>0</v>
      </c>
      <c r="P38" s="38">
        <v>0</v>
      </c>
      <c r="Q38" s="38">
        <v>0</v>
      </c>
      <c r="R38" s="39">
        <v>0</v>
      </c>
      <c r="S38" s="41">
        <v>0</v>
      </c>
      <c r="T38" s="38">
        <v>0</v>
      </c>
      <c r="U38" s="39">
        <v>9</v>
      </c>
      <c r="V38" s="40">
        <v>8</v>
      </c>
      <c r="W38" s="40">
        <v>1</v>
      </c>
      <c r="X38" s="40">
        <v>0</v>
      </c>
      <c r="Y38" s="40">
        <v>0</v>
      </c>
      <c r="Z38" s="40">
        <v>0</v>
      </c>
      <c r="AA38" s="44">
        <v>0</v>
      </c>
      <c r="AB38" s="44">
        <v>0</v>
      </c>
      <c r="AC38" s="44">
        <v>0</v>
      </c>
      <c r="AD38" s="42">
        <v>0</v>
      </c>
      <c r="AE38" s="40">
        <v>10</v>
      </c>
      <c r="AF38" s="40">
        <v>7</v>
      </c>
      <c r="AG38" s="40">
        <v>3</v>
      </c>
      <c r="AH38" s="40">
        <v>0</v>
      </c>
      <c r="AI38" s="40">
        <v>0</v>
      </c>
      <c r="AJ38" s="41">
        <v>0</v>
      </c>
    </row>
    <row r="39" spans="1:36" ht="11.25" customHeight="1" x14ac:dyDescent="0.25">
      <c r="A39" s="12"/>
      <c r="B39" s="6"/>
      <c r="C39" s="7"/>
      <c r="D39" s="8"/>
      <c r="E39" s="6"/>
      <c r="F39" s="6"/>
      <c r="G39" s="6"/>
      <c r="H39" s="6"/>
      <c r="I39" s="6"/>
      <c r="J39" s="6"/>
      <c r="K39" s="6"/>
      <c r="L39" s="6"/>
      <c r="M39" s="7"/>
      <c r="N39" s="9"/>
      <c r="O39" s="6"/>
      <c r="P39" s="6"/>
      <c r="Q39" s="6"/>
      <c r="R39" s="6"/>
      <c r="S39" s="6"/>
      <c r="T39" s="6"/>
      <c r="U39" s="7"/>
      <c r="V39" s="8"/>
      <c r="W39" s="8"/>
      <c r="X39" s="8"/>
      <c r="Y39" s="8"/>
      <c r="Z39" s="8"/>
      <c r="AA39" s="11"/>
      <c r="AB39" s="11"/>
      <c r="AC39" s="11"/>
      <c r="AD39" s="11"/>
      <c r="AE39" s="8"/>
      <c r="AF39" s="8"/>
      <c r="AG39" s="8"/>
      <c r="AH39" s="8"/>
      <c r="AI39" s="8"/>
      <c r="AJ39" s="9"/>
    </row>
    <row r="40" spans="1:36" x14ac:dyDescent="0.25">
      <c r="A40" s="43" t="s">
        <v>59</v>
      </c>
      <c r="B40" s="38">
        <f t="shared" ref="B40" si="5">+SUM(B42:B51)</f>
        <v>2252</v>
      </c>
      <c r="C40" s="39">
        <f t="shared" si="0"/>
        <v>982</v>
      </c>
      <c r="D40" s="40">
        <f t="shared" si="1"/>
        <v>1270</v>
      </c>
      <c r="E40" s="38">
        <f>+SUM(E42:E51)</f>
        <v>277</v>
      </c>
      <c r="F40" s="38">
        <f t="shared" ref="F40:AJ40" si="6">+SUM(F42:F51)</f>
        <v>127</v>
      </c>
      <c r="G40" s="38">
        <f t="shared" si="6"/>
        <v>150</v>
      </c>
      <c r="H40" s="38">
        <f t="shared" si="6"/>
        <v>51</v>
      </c>
      <c r="I40" s="38">
        <f t="shared" si="6"/>
        <v>18</v>
      </c>
      <c r="J40" s="38">
        <f t="shared" si="6"/>
        <v>33</v>
      </c>
      <c r="K40" s="38">
        <f t="shared" si="6"/>
        <v>50</v>
      </c>
      <c r="L40" s="38">
        <f t="shared" si="6"/>
        <v>35</v>
      </c>
      <c r="M40" s="38">
        <f t="shared" si="6"/>
        <v>15</v>
      </c>
      <c r="N40" s="38">
        <f t="shared" si="6"/>
        <v>1</v>
      </c>
      <c r="O40" s="38">
        <f t="shared" si="6"/>
        <v>0</v>
      </c>
      <c r="P40" s="38">
        <f t="shared" si="6"/>
        <v>1</v>
      </c>
      <c r="Q40" s="38">
        <f t="shared" si="6"/>
        <v>1</v>
      </c>
      <c r="R40" s="38">
        <f t="shared" si="6"/>
        <v>2</v>
      </c>
      <c r="S40" s="38">
        <f t="shared" si="6"/>
        <v>2</v>
      </c>
      <c r="T40" s="38">
        <f t="shared" si="6"/>
        <v>0</v>
      </c>
      <c r="U40" s="39">
        <f t="shared" si="6"/>
        <v>1641</v>
      </c>
      <c r="V40" s="40">
        <f t="shared" si="6"/>
        <v>703</v>
      </c>
      <c r="W40" s="40">
        <f t="shared" si="6"/>
        <v>938</v>
      </c>
      <c r="X40" s="40">
        <f t="shared" si="6"/>
        <v>0</v>
      </c>
      <c r="Y40" s="40">
        <f t="shared" si="6"/>
        <v>0</v>
      </c>
      <c r="Z40" s="40">
        <f t="shared" si="6"/>
        <v>0</v>
      </c>
      <c r="AA40" s="40">
        <f t="shared" si="6"/>
        <v>1</v>
      </c>
      <c r="AB40" s="40">
        <f t="shared" si="6"/>
        <v>1</v>
      </c>
      <c r="AC40" s="40">
        <f t="shared" si="6"/>
        <v>0</v>
      </c>
      <c r="AD40" s="40">
        <f t="shared" si="6"/>
        <v>0</v>
      </c>
      <c r="AE40" s="40">
        <f t="shared" si="6"/>
        <v>93</v>
      </c>
      <c r="AF40" s="40">
        <f t="shared" si="6"/>
        <v>44</v>
      </c>
      <c r="AG40" s="40">
        <f t="shared" si="6"/>
        <v>49</v>
      </c>
      <c r="AH40" s="40">
        <f t="shared" si="6"/>
        <v>135</v>
      </c>
      <c r="AI40" s="40">
        <f t="shared" si="6"/>
        <v>51</v>
      </c>
      <c r="AJ40" s="41">
        <f t="shared" si="6"/>
        <v>84</v>
      </c>
    </row>
    <row r="41" spans="1:36" ht="10.5" customHeight="1" x14ac:dyDescent="0.25">
      <c r="A41" s="1"/>
      <c r="B41" s="6"/>
      <c r="C41" s="7"/>
      <c r="D41" s="8"/>
      <c r="E41" s="6"/>
      <c r="F41" s="6"/>
      <c r="G41" s="6"/>
      <c r="H41" s="6"/>
      <c r="I41" s="6"/>
      <c r="J41" s="6"/>
      <c r="K41" s="6"/>
      <c r="L41" s="6"/>
      <c r="M41" s="7"/>
      <c r="N41" s="9"/>
      <c r="O41" s="6"/>
      <c r="P41" s="6"/>
      <c r="Q41" s="6"/>
      <c r="R41" s="6"/>
      <c r="S41" s="6"/>
      <c r="T41" s="6"/>
      <c r="U41" s="7"/>
      <c r="V41" s="8"/>
      <c r="W41" s="8"/>
      <c r="X41" s="8"/>
      <c r="Y41" s="8"/>
      <c r="Z41" s="8"/>
      <c r="AA41" s="11"/>
      <c r="AB41" s="11"/>
      <c r="AC41" s="11"/>
      <c r="AD41" s="11"/>
      <c r="AE41" s="8"/>
      <c r="AF41" s="8"/>
      <c r="AG41" s="8"/>
      <c r="AH41" s="8"/>
      <c r="AI41" s="8"/>
      <c r="AJ41" s="9"/>
    </row>
    <row r="42" spans="1:36" x14ac:dyDescent="0.25">
      <c r="A42" s="12" t="s">
        <v>45</v>
      </c>
      <c r="B42" s="13">
        <v>263</v>
      </c>
      <c r="C42" s="7">
        <f t="shared" si="0"/>
        <v>91</v>
      </c>
      <c r="D42" s="8">
        <f t="shared" si="1"/>
        <v>172</v>
      </c>
      <c r="E42" s="13">
        <v>40</v>
      </c>
      <c r="F42" s="13">
        <v>18</v>
      </c>
      <c r="G42" s="13">
        <v>22</v>
      </c>
      <c r="H42" s="13">
        <v>3</v>
      </c>
      <c r="I42" s="13">
        <v>2</v>
      </c>
      <c r="J42" s="13">
        <v>1</v>
      </c>
      <c r="K42" s="13">
        <v>6</v>
      </c>
      <c r="L42" s="13">
        <v>6</v>
      </c>
      <c r="M42" s="14">
        <v>0</v>
      </c>
      <c r="N42" s="15">
        <v>1</v>
      </c>
      <c r="O42" s="13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4">
        <v>176</v>
      </c>
      <c r="V42" s="16">
        <v>52</v>
      </c>
      <c r="W42" s="16">
        <v>124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9</v>
      </c>
      <c r="AF42" s="16">
        <v>3</v>
      </c>
      <c r="AG42" s="16">
        <v>6</v>
      </c>
      <c r="AH42" s="16">
        <v>28</v>
      </c>
      <c r="AI42" s="16">
        <v>10</v>
      </c>
      <c r="AJ42" s="15">
        <v>18</v>
      </c>
    </row>
    <row r="43" spans="1:36" x14ac:dyDescent="0.25">
      <c r="A43" s="12" t="s">
        <v>46</v>
      </c>
      <c r="B43" s="13">
        <v>172</v>
      </c>
      <c r="C43" s="7">
        <f t="shared" si="0"/>
        <v>73</v>
      </c>
      <c r="D43" s="8">
        <f t="shared" si="1"/>
        <v>99</v>
      </c>
      <c r="E43" s="13">
        <v>9</v>
      </c>
      <c r="F43" s="13">
        <v>5</v>
      </c>
      <c r="G43" s="13">
        <v>4</v>
      </c>
      <c r="H43" s="13">
        <v>9</v>
      </c>
      <c r="I43" s="13">
        <v>3</v>
      </c>
      <c r="J43" s="13">
        <v>6</v>
      </c>
      <c r="K43" s="13">
        <v>7</v>
      </c>
      <c r="L43" s="13">
        <v>3</v>
      </c>
      <c r="M43" s="14">
        <v>4</v>
      </c>
      <c r="N43" s="15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4">
        <v>131</v>
      </c>
      <c r="V43" s="16">
        <v>56</v>
      </c>
      <c r="W43" s="16">
        <v>75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16</v>
      </c>
      <c r="AI43" s="16">
        <v>6</v>
      </c>
      <c r="AJ43" s="15">
        <v>10</v>
      </c>
    </row>
    <row r="44" spans="1:36" x14ac:dyDescent="0.25">
      <c r="A44" s="12" t="s">
        <v>47</v>
      </c>
      <c r="B44" s="13">
        <v>271</v>
      </c>
      <c r="C44" s="7">
        <f t="shared" si="0"/>
        <v>113</v>
      </c>
      <c r="D44" s="8">
        <f t="shared" si="1"/>
        <v>158</v>
      </c>
      <c r="E44" s="13">
        <v>39</v>
      </c>
      <c r="F44" s="13">
        <v>17</v>
      </c>
      <c r="G44" s="13">
        <v>22</v>
      </c>
      <c r="H44" s="13">
        <v>6</v>
      </c>
      <c r="I44" s="13">
        <v>2</v>
      </c>
      <c r="J44" s="13">
        <v>4</v>
      </c>
      <c r="K44" s="13">
        <v>10</v>
      </c>
      <c r="L44" s="13">
        <v>6</v>
      </c>
      <c r="M44" s="14">
        <v>4</v>
      </c>
      <c r="N44" s="15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4">
        <v>195</v>
      </c>
      <c r="V44" s="16">
        <v>77</v>
      </c>
      <c r="W44" s="16">
        <v>118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9</v>
      </c>
      <c r="AF44" s="16">
        <v>4</v>
      </c>
      <c r="AG44" s="16">
        <v>5</v>
      </c>
      <c r="AH44" s="16">
        <v>12</v>
      </c>
      <c r="AI44" s="16">
        <v>7</v>
      </c>
      <c r="AJ44" s="15">
        <v>5</v>
      </c>
    </row>
    <row r="45" spans="1:36" x14ac:dyDescent="0.25">
      <c r="A45" s="12" t="s">
        <v>48</v>
      </c>
      <c r="B45" s="13">
        <v>368</v>
      </c>
      <c r="C45" s="7">
        <f t="shared" si="0"/>
        <v>156</v>
      </c>
      <c r="D45" s="8">
        <f t="shared" si="1"/>
        <v>212</v>
      </c>
      <c r="E45" s="13">
        <v>34</v>
      </c>
      <c r="F45" s="13">
        <v>16</v>
      </c>
      <c r="G45" s="13">
        <v>18</v>
      </c>
      <c r="H45" s="13">
        <v>5</v>
      </c>
      <c r="I45" s="13">
        <v>1</v>
      </c>
      <c r="J45" s="13">
        <v>4</v>
      </c>
      <c r="K45" s="13">
        <v>4</v>
      </c>
      <c r="L45" s="13">
        <v>4</v>
      </c>
      <c r="M45" s="14">
        <v>0</v>
      </c>
      <c r="N45" s="15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4">
        <v>297</v>
      </c>
      <c r="V45" s="16">
        <v>123</v>
      </c>
      <c r="W45" s="16">
        <v>174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12</v>
      </c>
      <c r="AF45" s="16">
        <v>6</v>
      </c>
      <c r="AG45" s="16">
        <v>6</v>
      </c>
      <c r="AH45" s="16">
        <v>16</v>
      </c>
      <c r="AI45" s="16">
        <v>6</v>
      </c>
      <c r="AJ45" s="15">
        <v>10</v>
      </c>
    </row>
    <row r="46" spans="1:36" x14ac:dyDescent="0.25">
      <c r="A46" s="12" t="s">
        <v>49</v>
      </c>
      <c r="B46" s="13">
        <v>68</v>
      </c>
      <c r="C46" s="7">
        <f t="shared" si="0"/>
        <v>32</v>
      </c>
      <c r="D46" s="8">
        <f t="shared" si="1"/>
        <v>36</v>
      </c>
      <c r="E46" s="13">
        <v>6</v>
      </c>
      <c r="F46" s="13">
        <v>3</v>
      </c>
      <c r="G46" s="13">
        <v>3</v>
      </c>
      <c r="H46" s="13">
        <v>5</v>
      </c>
      <c r="I46" s="13">
        <v>1</v>
      </c>
      <c r="J46" s="13">
        <v>4</v>
      </c>
      <c r="K46" s="13">
        <v>4</v>
      </c>
      <c r="L46" s="13">
        <v>4</v>
      </c>
      <c r="M46" s="14">
        <v>0</v>
      </c>
      <c r="N46" s="15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4">
        <v>38</v>
      </c>
      <c r="V46" s="16">
        <v>17</v>
      </c>
      <c r="W46" s="16">
        <v>21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2</v>
      </c>
      <c r="AF46" s="16">
        <v>1</v>
      </c>
      <c r="AG46" s="16">
        <v>1</v>
      </c>
      <c r="AH46" s="16">
        <v>13</v>
      </c>
      <c r="AI46" s="16">
        <v>6</v>
      </c>
      <c r="AJ46" s="15">
        <v>7</v>
      </c>
    </row>
    <row r="47" spans="1:36" x14ac:dyDescent="0.25">
      <c r="A47" s="12" t="s">
        <v>50</v>
      </c>
      <c r="B47" s="13">
        <v>154</v>
      </c>
      <c r="C47" s="7">
        <f t="shared" si="0"/>
        <v>83</v>
      </c>
      <c r="D47" s="8">
        <f t="shared" si="1"/>
        <v>71</v>
      </c>
      <c r="E47" s="13">
        <v>20</v>
      </c>
      <c r="F47" s="13">
        <v>7</v>
      </c>
      <c r="G47" s="13">
        <v>13</v>
      </c>
      <c r="H47" s="13">
        <v>2</v>
      </c>
      <c r="I47" s="13">
        <v>2</v>
      </c>
      <c r="J47" s="13">
        <v>0</v>
      </c>
      <c r="K47" s="13">
        <v>4</v>
      </c>
      <c r="L47" s="13">
        <v>3</v>
      </c>
      <c r="M47" s="14">
        <v>1</v>
      </c>
      <c r="N47" s="15">
        <v>0</v>
      </c>
      <c r="O47" s="13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4">
        <v>118</v>
      </c>
      <c r="V47" s="16">
        <v>64</v>
      </c>
      <c r="W47" s="16">
        <v>54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8</v>
      </c>
      <c r="AF47" s="16">
        <v>5</v>
      </c>
      <c r="AG47" s="16">
        <v>3</v>
      </c>
      <c r="AH47" s="16">
        <v>1</v>
      </c>
      <c r="AI47" s="16">
        <v>1</v>
      </c>
      <c r="AJ47" s="15">
        <v>0</v>
      </c>
    </row>
    <row r="48" spans="1:36" x14ac:dyDescent="0.25">
      <c r="A48" s="12" t="s">
        <v>51</v>
      </c>
      <c r="B48" s="13">
        <v>74</v>
      </c>
      <c r="C48" s="7">
        <f t="shared" si="0"/>
        <v>30</v>
      </c>
      <c r="D48" s="8">
        <f t="shared" si="1"/>
        <v>44</v>
      </c>
      <c r="E48" s="13">
        <v>6</v>
      </c>
      <c r="F48" s="13">
        <v>3</v>
      </c>
      <c r="G48" s="13">
        <v>3</v>
      </c>
      <c r="H48" s="13">
        <v>2</v>
      </c>
      <c r="I48" s="13">
        <v>1</v>
      </c>
      <c r="J48" s="13">
        <v>1</v>
      </c>
      <c r="K48" s="13">
        <v>0</v>
      </c>
      <c r="L48" s="13">
        <v>0</v>
      </c>
      <c r="M48" s="14">
        <v>0</v>
      </c>
      <c r="N48" s="15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4">
        <v>52</v>
      </c>
      <c r="V48" s="16">
        <v>21</v>
      </c>
      <c r="W48" s="16">
        <v>31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14</v>
      </c>
      <c r="AI48" s="16">
        <v>5</v>
      </c>
      <c r="AJ48" s="15">
        <v>9</v>
      </c>
    </row>
    <row r="49" spans="1:36" x14ac:dyDescent="0.25">
      <c r="A49" s="12" t="s">
        <v>52</v>
      </c>
      <c r="B49" s="13">
        <v>222</v>
      </c>
      <c r="C49" s="7">
        <f t="shared" si="0"/>
        <v>107</v>
      </c>
      <c r="D49" s="8">
        <f t="shared" si="1"/>
        <v>115</v>
      </c>
      <c r="E49" s="13">
        <v>18</v>
      </c>
      <c r="F49" s="13">
        <v>12</v>
      </c>
      <c r="G49" s="13">
        <v>6</v>
      </c>
      <c r="H49" s="13">
        <v>3</v>
      </c>
      <c r="I49" s="13">
        <v>1</v>
      </c>
      <c r="J49" s="13">
        <v>2</v>
      </c>
      <c r="K49" s="13">
        <v>3</v>
      </c>
      <c r="L49" s="13">
        <v>0</v>
      </c>
      <c r="M49" s="14">
        <v>3</v>
      </c>
      <c r="N49" s="15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4">
        <v>178</v>
      </c>
      <c r="V49" s="16">
        <v>90</v>
      </c>
      <c r="W49" s="16">
        <v>88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14</v>
      </c>
      <c r="AF49" s="16">
        <v>3</v>
      </c>
      <c r="AG49" s="16">
        <v>11</v>
      </c>
      <c r="AH49" s="16">
        <v>6</v>
      </c>
      <c r="AI49" s="16">
        <v>1</v>
      </c>
      <c r="AJ49" s="15">
        <v>5</v>
      </c>
    </row>
    <row r="50" spans="1:36" x14ac:dyDescent="0.25">
      <c r="A50" s="12" t="s">
        <v>53</v>
      </c>
      <c r="B50" s="13">
        <v>281</v>
      </c>
      <c r="C50" s="7">
        <f t="shared" si="0"/>
        <v>119</v>
      </c>
      <c r="D50" s="8">
        <f t="shared" si="1"/>
        <v>162</v>
      </c>
      <c r="E50" s="13">
        <v>23</v>
      </c>
      <c r="F50" s="13">
        <v>5</v>
      </c>
      <c r="G50" s="13">
        <v>18</v>
      </c>
      <c r="H50" s="13">
        <v>8</v>
      </c>
      <c r="I50" s="13">
        <v>1</v>
      </c>
      <c r="J50" s="13">
        <v>7</v>
      </c>
      <c r="K50" s="13">
        <v>5</v>
      </c>
      <c r="L50" s="13">
        <v>3</v>
      </c>
      <c r="M50" s="14">
        <v>2</v>
      </c>
      <c r="N50" s="15">
        <v>0</v>
      </c>
      <c r="O50" s="13">
        <v>0</v>
      </c>
      <c r="P50" s="13">
        <v>0</v>
      </c>
      <c r="Q50" s="13">
        <v>0</v>
      </c>
      <c r="R50" s="13">
        <v>1</v>
      </c>
      <c r="S50" s="13">
        <v>1</v>
      </c>
      <c r="T50" s="13">
        <v>0</v>
      </c>
      <c r="U50" s="14">
        <v>231</v>
      </c>
      <c r="V50" s="16">
        <v>100</v>
      </c>
      <c r="W50" s="16">
        <v>131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9</v>
      </c>
      <c r="AF50" s="16">
        <v>6</v>
      </c>
      <c r="AG50" s="16">
        <v>3</v>
      </c>
      <c r="AH50" s="16">
        <v>4</v>
      </c>
      <c r="AI50" s="16">
        <v>3</v>
      </c>
      <c r="AJ50" s="15">
        <v>1</v>
      </c>
    </row>
    <row r="51" spans="1:36" x14ac:dyDescent="0.25">
      <c r="A51" s="12" t="s">
        <v>54</v>
      </c>
      <c r="B51" s="13">
        <v>379</v>
      </c>
      <c r="C51" s="7">
        <f t="shared" si="0"/>
        <v>178</v>
      </c>
      <c r="D51" s="8">
        <f t="shared" si="1"/>
        <v>201</v>
      </c>
      <c r="E51" s="13">
        <v>82</v>
      </c>
      <c r="F51" s="13">
        <v>41</v>
      </c>
      <c r="G51" s="13">
        <v>41</v>
      </c>
      <c r="H51" s="13">
        <v>8</v>
      </c>
      <c r="I51" s="13">
        <v>4</v>
      </c>
      <c r="J51" s="13">
        <v>4</v>
      </c>
      <c r="K51" s="13">
        <v>7</v>
      </c>
      <c r="L51" s="13">
        <v>6</v>
      </c>
      <c r="M51" s="14">
        <v>1</v>
      </c>
      <c r="N51" s="15">
        <v>0</v>
      </c>
      <c r="O51" s="13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4">
        <v>225</v>
      </c>
      <c r="V51" s="16">
        <v>103</v>
      </c>
      <c r="W51" s="16">
        <v>122</v>
      </c>
      <c r="X51" s="16">
        <v>0</v>
      </c>
      <c r="Y51" s="16">
        <v>0</v>
      </c>
      <c r="Z51" s="16">
        <v>0</v>
      </c>
      <c r="AA51" s="18">
        <v>1</v>
      </c>
      <c r="AB51" s="18">
        <v>1</v>
      </c>
      <c r="AC51" s="16">
        <v>0</v>
      </c>
      <c r="AD51" s="16">
        <v>0</v>
      </c>
      <c r="AE51" s="16">
        <v>30</v>
      </c>
      <c r="AF51" s="16">
        <v>16</v>
      </c>
      <c r="AG51" s="16">
        <v>14</v>
      </c>
      <c r="AH51" s="16">
        <v>25</v>
      </c>
      <c r="AI51" s="16">
        <v>6</v>
      </c>
      <c r="AJ51" s="15">
        <v>19</v>
      </c>
    </row>
    <row r="52" spans="1:36" ht="11.25" customHeight="1" x14ac:dyDescent="0.25">
      <c r="B52" s="13"/>
      <c r="C52" s="7"/>
      <c r="D52" s="8"/>
      <c r="E52" s="13"/>
      <c r="F52" s="13"/>
      <c r="G52" s="13"/>
      <c r="H52" s="13"/>
      <c r="I52" s="13"/>
      <c r="J52" s="13"/>
      <c r="K52" s="13"/>
      <c r="L52" s="13"/>
      <c r="M52" s="14"/>
      <c r="N52" s="15"/>
      <c r="O52" s="13"/>
      <c r="P52" s="13"/>
      <c r="Q52" s="13"/>
      <c r="R52" s="13"/>
      <c r="S52" s="13"/>
      <c r="T52" s="13"/>
      <c r="U52" s="14"/>
      <c r="V52" s="16"/>
      <c r="W52" s="16"/>
      <c r="X52" s="16"/>
      <c r="Y52" s="16"/>
      <c r="Z52" s="16"/>
      <c r="AA52" s="18"/>
      <c r="AB52" s="18"/>
      <c r="AC52" s="18"/>
      <c r="AD52" s="18"/>
      <c r="AE52" s="16"/>
      <c r="AF52" s="16"/>
      <c r="AG52" s="16"/>
      <c r="AH52" s="16"/>
      <c r="AI52" s="16"/>
      <c r="AJ52" s="15"/>
    </row>
    <row r="53" spans="1:36" x14ac:dyDescent="0.25">
      <c r="A53" s="43" t="s">
        <v>55</v>
      </c>
      <c r="B53" s="38">
        <v>30</v>
      </c>
      <c r="C53" s="39">
        <f t="shared" si="0"/>
        <v>11</v>
      </c>
      <c r="D53" s="40">
        <f t="shared" si="1"/>
        <v>19</v>
      </c>
      <c r="E53" s="38">
        <v>1</v>
      </c>
      <c r="F53" s="38">
        <v>1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9">
        <v>0</v>
      </c>
      <c r="N53" s="41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9">
        <v>26</v>
      </c>
      <c r="V53" s="40">
        <v>9</v>
      </c>
      <c r="W53" s="40">
        <v>17</v>
      </c>
      <c r="X53" s="40">
        <v>0</v>
      </c>
      <c r="Y53" s="40">
        <v>0</v>
      </c>
      <c r="Z53" s="40">
        <v>0</v>
      </c>
      <c r="AA53" s="44">
        <v>0</v>
      </c>
      <c r="AB53" s="44">
        <v>0</v>
      </c>
      <c r="AC53" s="44">
        <v>0</v>
      </c>
      <c r="AD53" s="44">
        <v>0</v>
      </c>
      <c r="AE53" s="40">
        <v>0</v>
      </c>
      <c r="AF53" s="40">
        <v>0</v>
      </c>
      <c r="AG53" s="40">
        <v>0</v>
      </c>
      <c r="AH53" s="40">
        <v>3</v>
      </c>
      <c r="AI53" s="40">
        <v>1</v>
      </c>
      <c r="AJ53" s="41">
        <v>2</v>
      </c>
    </row>
    <row r="54" spans="1:36" ht="9.75" customHeight="1" x14ac:dyDescent="0.25">
      <c r="A54" s="3"/>
      <c r="B54" s="19"/>
      <c r="C54" s="20"/>
      <c r="D54" s="21"/>
      <c r="E54" s="19"/>
      <c r="F54" s="19"/>
      <c r="G54" s="19"/>
      <c r="H54" s="19"/>
      <c r="I54" s="19"/>
      <c r="J54" s="19"/>
      <c r="K54" s="19"/>
      <c r="L54" s="19"/>
      <c r="M54" s="20"/>
      <c r="N54" s="22"/>
      <c r="O54" s="19"/>
      <c r="P54" s="19"/>
      <c r="Q54" s="19"/>
      <c r="R54" s="19"/>
      <c r="S54" s="19"/>
      <c r="T54" s="19"/>
      <c r="U54" s="20"/>
      <c r="V54" s="21"/>
      <c r="W54" s="21"/>
      <c r="X54" s="21"/>
      <c r="Y54" s="21"/>
      <c r="Z54" s="21"/>
      <c r="AA54" s="23"/>
      <c r="AB54" s="23"/>
      <c r="AC54" s="23"/>
      <c r="AD54" s="23"/>
      <c r="AE54" s="21"/>
      <c r="AF54" s="21"/>
      <c r="AG54" s="21"/>
      <c r="AH54" s="21"/>
      <c r="AI54" s="21"/>
      <c r="AJ54" s="22"/>
    </row>
    <row r="55" spans="1:36" x14ac:dyDescent="0.25">
      <c r="A55" s="2" t="s">
        <v>56</v>
      </c>
      <c r="U55" s="4"/>
      <c r="V55" s="4"/>
      <c r="W55" s="4"/>
    </row>
    <row r="56" spans="1:36" x14ac:dyDescent="0.25">
      <c r="A56" s="2" t="s">
        <v>57</v>
      </c>
      <c r="U56" s="4"/>
      <c r="V56" s="4"/>
      <c r="W56" s="4"/>
    </row>
    <row r="57" spans="1:36" x14ac:dyDescent="0.25">
      <c r="U57" s="4"/>
      <c r="V57" s="4"/>
      <c r="W57" s="4"/>
    </row>
    <row r="58" spans="1:36" x14ac:dyDescent="0.25">
      <c r="U58" s="4"/>
      <c r="V58" s="4"/>
      <c r="W58" s="4"/>
    </row>
    <row r="59" spans="1:36" x14ac:dyDescent="0.25">
      <c r="U59" s="4"/>
      <c r="V59" s="4"/>
      <c r="W59" s="4"/>
    </row>
    <row r="60" spans="1:36" x14ac:dyDescent="0.25">
      <c r="U60" s="4"/>
      <c r="V60" s="4"/>
      <c r="W60" s="4"/>
    </row>
    <row r="61" spans="1:36" x14ac:dyDescent="0.25">
      <c r="U61" s="4"/>
      <c r="V61" s="4"/>
      <c r="W61" s="4"/>
    </row>
    <row r="62" spans="1:36" x14ac:dyDescent="0.25">
      <c r="U62" s="4"/>
      <c r="V62" s="4"/>
      <c r="W62" s="4"/>
    </row>
    <row r="63" spans="1:36" x14ac:dyDescent="0.25">
      <c r="U63" s="4"/>
      <c r="V63" s="4"/>
      <c r="W63" s="4"/>
    </row>
    <row r="64" spans="1:36" x14ac:dyDescent="0.25">
      <c r="U64" s="4"/>
      <c r="V64" s="4"/>
      <c r="W64" s="4"/>
    </row>
    <row r="65" spans="21:23" x14ac:dyDescent="0.25">
      <c r="U65" s="4"/>
      <c r="V65" s="4"/>
      <c r="W65" s="4"/>
    </row>
    <row r="66" spans="21:23" x14ac:dyDescent="0.25">
      <c r="U66" s="4"/>
      <c r="V66" s="4"/>
      <c r="W66" s="4"/>
    </row>
    <row r="67" spans="21:23" x14ac:dyDescent="0.25">
      <c r="U67" s="4"/>
      <c r="V67" s="4"/>
      <c r="W67" s="4"/>
    </row>
    <row r="68" spans="21:23" x14ac:dyDescent="0.25">
      <c r="U68" s="4"/>
      <c r="V68" s="4"/>
      <c r="W68" s="4"/>
    </row>
    <row r="69" spans="21:23" x14ac:dyDescent="0.25">
      <c r="U69" s="4"/>
      <c r="V69" s="4"/>
      <c r="W69" s="4"/>
    </row>
    <row r="70" spans="21:23" x14ac:dyDescent="0.25">
      <c r="U70" s="4"/>
      <c r="V70" s="4"/>
      <c r="W70" s="4"/>
    </row>
    <row r="71" spans="21:23" x14ac:dyDescent="0.25">
      <c r="U71" s="4"/>
      <c r="V71" s="4"/>
      <c r="W71" s="4"/>
    </row>
    <row r="72" spans="21:23" x14ac:dyDescent="0.25">
      <c r="U72" s="4"/>
      <c r="V72" s="4"/>
      <c r="W72" s="4"/>
    </row>
    <row r="73" spans="21:23" x14ac:dyDescent="0.25">
      <c r="U73" s="4"/>
      <c r="V73" s="4"/>
      <c r="W73" s="4"/>
    </row>
    <row r="74" spans="21:23" x14ac:dyDescent="0.25">
      <c r="U74" s="4"/>
      <c r="V74" s="4"/>
      <c r="W74" s="4"/>
    </row>
    <row r="75" spans="21:23" x14ac:dyDescent="0.25">
      <c r="U75" s="4"/>
      <c r="V75" s="4"/>
      <c r="W75" s="4"/>
    </row>
    <row r="76" spans="21:23" x14ac:dyDescent="0.25">
      <c r="U76" s="4"/>
      <c r="V76" s="4"/>
      <c r="W76" s="4"/>
    </row>
    <row r="77" spans="21:23" x14ac:dyDescent="0.25">
      <c r="U77" s="4"/>
      <c r="V77" s="4"/>
      <c r="W77" s="4"/>
    </row>
    <row r="78" spans="21:23" x14ac:dyDescent="0.25">
      <c r="U78" s="4"/>
      <c r="V78" s="4"/>
      <c r="W78" s="4"/>
    </row>
    <row r="79" spans="21:23" x14ac:dyDescent="0.25">
      <c r="U79" s="4"/>
      <c r="V79" s="4"/>
      <c r="W79" s="4"/>
    </row>
    <row r="80" spans="21:23" x14ac:dyDescent="0.25">
      <c r="U80" s="4"/>
      <c r="V80" s="4"/>
      <c r="W80" s="4"/>
    </row>
    <row r="81" spans="21:23" x14ac:dyDescent="0.25">
      <c r="U81" s="4"/>
      <c r="V81" s="4"/>
      <c r="W81" s="4"/>
    </row>
  </sheetData>
  <mergeCells count="19">
    <mergeCell ref="E5:G5"/>
    <mergeCell ref="H5:J5"/>
    <mergeCell ref="K5:M5"/>
    <mergeCell ref="N5:P5"/>
    <mergeCell ref="R5:T5"/>
    <mergeCell ref="U5:W5"/>
    <mergeCell ref="A1:AJ1"/>
    <mergeCell ref="A3:A6"/>
    <mergeCell ref="B3:B6"/>
    <mergeCell ref="C3:C6"/>
    <mergeCell ref="D3:D6"/>
    <mergeCell ref="E3:AJ3"/>
    <mergeCell ref="E4:M4"/>
    <mergeCell ref="N4:W4"/>
    <mergeCell ref="X4:Z5"/>
    <mergeCell ref="AA4:AC5"/>
    <mergeCell ref="AD4:AD5"/>
    <mergeCell ref="AE4:AG5"/>
    <mergeCell ref="AH4:AJ5"/>
  </mergeCells>
  <pageMargins left="0.70866141732283472" right="0.70866141732283472" top="0.74803149606299213" bottom="0.74803149606299213" header="0.31496062992125984" footer="0.31496062992125984"/>
  <pageSetup scale="45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</dc:creator>
  <cp:lastModifiedBy>Eric Garcia</cp:lastModifiedBy>
  <cp:lastPrinted>2025-02-26T14:29:54Z</cp:lastPrinted>
  <dcterms:created xsi:type="dcterms:W3CDTF">2015-06-05T18:19:34Z</dcterms:created>
  <dcterms:modified xsi:type="dcterms:W3CDTF">2025-04-09T17:39:45Z</dcterms:modified>
</cp:coreProperties>
</file>