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istematización\Documents\BOLETIN FINAL-IISEM-25 PAG.WEB\"/>
    </mc:Choice>
  </mc:AlternateContent>
  <xr:revisionPtr revIDLastSave="0" documentId="13_ncr:1_{F62066FE-71C0-4A74-9EE4-0B653AC94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-1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" l="1"/>
  <c r="C52" i="2"/>
  <c r="M50" i="2"/>
  <c r="C50" i="2"/>
  <c r="M49" i="2"/>
  <c r="C49" i="2"/>
  <c r="M48" i="2"/>
  <c r="C48" i="2"/>
  <c r="M47" i="2"/>
  <c r="C47" i="2"/>
  <c r="M46" i="2"/>
  <c r="C46" i="2"/>
  <c r="M45" i="2"/>
  <c r="C45" i="2"/>
  <c r="M44" i="2"/>
  <c r="C44" i="2"/>
  <c r="M43" i="2"/>
  <c r="C43" i="2"/>
  <c r="M42" i="2"/>
  <c r="C42" i="2"/>
  <c r="M41" i="2"/>
  <c r="C41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 s="1"/>
  <c r="L39" i="2"/>
  <c r="K39" i="2"/>
  <c r="J39" i="2"/>
  <c r="I39" i="2"/>
  <c r="H39" i="2"/>
  <c r="G39" i="2"/>
  <c r="F39" i="2"/>
  <c r="E39" i="2"/>
  <c r="D39" i="2"/>
  <c r="B39" i="2"/>
  <c r="M37" i="2"/>
  <c r="C37" i="2"/>
  <c r="M35" i="2"/>
  <c r="C35" i="2"/>
  <c r="M34" i="2"/>
  <c r="C34" i="2"/>
  <c r="M33" i="2"/>
  <c r="M31" i="2" s="1"/>
  <c r="C33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L31" i="2"/>
  <c r="K31" i="2"/>
  <c r="J31" i="2"/>
  <c r="C31" i="2" s="1"/>
  <c r="I31" i="2"/>
  <c r="H31" i="2"/>
  <c r="G31" i="2"/>
  <c r="F31" i="2"/>
  <c r="E31" i="2"/>
  <c r="D31" i="2"/>
  <c r="B31" i="2"/>
  <c r="M29" i="2"/>
  <c r="C29" i="2"/>
  <c r="M28" i="2"/>
  <c r="C28" i="2"/>
  <c r="M27" i="2"/>
  <c r="C27" i="2"/>
  <c r="M26" i="2"/>
  <c r="C26" i="2"/>
  <c r="M25" i="2"/>
  <c r="C25" i="2"/>
  <c r="M24" i="2"/>
  <c r="C24" i="2"/>
  <c r="M23" i="2"/>
  <c r="C23" i="2"/>
  <c r="M22" i="2"/>
  <c r="C22" i="2"/>
  <c r="M21" i="2"/>
  <c r="C21" i="2"/>
  <c r="M20" i="2"/>
  <c r="C20" i="2"/>
  <c r="M19" i="2"/>
  <c r="C19" i="2"/>
  <c r="M18" i="2"/>
  <c r="C18" i="2"/>
  <c r="M17" i="2"/>
  <c r="C17" i="2"/>
  <c r="M16" i="2"/>
  <c r="C16" i="2"/>
  <c r="M15" i="2"/>
  <c r="C15" i="2"/>
  <c r="M14" i="2"/>
  <c r="C14" i="2"/>
  <c r="M13" i="2"/>
  <c r="C13" i="2"/>
  <c r="M12" i="2"/>
  <c r="C12" i="2"/>
  <c r="M11" i="2"/>
  <c r="C11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 s="1"/>
  <c r="L9" i="2"/>
  <c r="K9" i="2"/>
  <c r="J9" i="2"/>
  <c r="I9" i="2"/>
  <c r="H9" i="2"/>
  <c r="G9" i="2"/>
  <c r="F9" i="2"/>
  <c r="E9" i="2"/>
  <c r="D9" i="2"/>
  <c r="B9" i="2"/>
  <c r="M7" i="2"/>
  <c r="C7" i="2"/>
  <c r="C39" i="2" l="1"/>
  <c r="C9" i="2"/>
</calcChain>
</file>

<file path=xl/sharedStrings.xml><?xml version="1.0" encoding="utf-8"?>
<sst xmlns="http://schemas.openxmlformats.org/spreadsheetml/2006/main" count="86" uniqueCount="59">
  <si>
    <t>Sede y Unidad Académica</t>
  </si>
  <si>
    <t>Total</t>
  </si>
  <si>
    <t>Regular</t>
  </si>
  <si>
    <t>Especial</t>
  </si>
  <si>
    <t>Emérito</t>
  </si>
  <si>
    <t>Extraor-dinario</t>
  </si>
  <si>
    <t>Asistente</t>
  </si>
  <si>
    <t>Sub-Total</t>
  </si>
  <si>
    <t>Titular</t>
  </si>
  <si>
    <t>Agregado</t>
  </si>
  <si>
    <t>Auxiliar</t>
  </si>
  <si>
    <t>Adjunto II</t>
  </si>
  <si>
    <t>Adjunto III</t>
  </si>
  <si>
    <t>Adjunto IV</t>
  </si>
  <si>
    <t>TC</t>
  </si>
  <si>
    <t>TM</t>
  </si>
  <si>
    <t>TP</t>
  </si>
  <si>
    <t xml:space="preserve">Total </t>
  </si>
  <si>
    <t>FACULTADES</t>
  </si>
  <si>
    <t>FACULTAD DE ADMINISTRACIÓN DE EMPRESAS Y CONTABILIDAD</t>
  </si>
  <si>
    <t>FACULTAD DE ADMINISTRACIÓN PÚBLICA</t>
  </si>
  <si>
    <t>FACULTAD DE ARQUITECTURA Y DISEÑO</t>
  </si>
  <si>
    <t>FACULTAD DE BELLAS ARTES</t>
  </si>
  <si>
    <t>FACULTAD DE CIENCIAS AGROPECUARIAS</t>
  </si>
  <si>
    <t>FACULTAD DE CIENCIAS DE LA EDUCACIÓN</t>
  </si>
  <si>
    <t>FACULTAD DE CIENCIAS NATURALES, EXACTAS Y TECNOLOGÍA</t>
  </si>
  <si>
    <t>FACULTAD DE COMUNICACIÓN SOCIAL</t>
  </si>
  <si>
    <t>FACULTAD DE DERECHO Y CIENCIAS POLÍTICAS</t>
  </si>
  <si>
    <t>FACULTAD DE ECONOMÍA</t>
  </si>
  <si>
    <t>FACULTAD DE ENFERMERÍA</t>
  </si>
  <si>
    <t>FACULTAD DE FARMACIA</t>
  </si>
  <si>
    <t>FACULTAD DE HUMANIDADES</t>
  </si>
  <si>
    <t>FACULTAD DE INFORMÁTICA, ELECTRÓNICA Y COMUNICACIÓN</t>
  </si>
  <si>
    <t>FACULTAD DE INGENIERÍA</t>
  </si>
  <si>
    <t>FACULTAD DE MEDICINA</t>
  </si>
  <si>
    <t>FACULTAD DE MEDICINA VETERINARIA</t>
  </si>
  <si>
    <t>FACULTAD DE ODONTOLOGÍA</t>
  </si>
  <si>
    <t>FACULTAD DE PSICOLOGÍA</t>
  </si>
  <si>
    <t>INSTITUTOS Y CENTROS DE INVESTIGACIÓN</t>
  </si>
  <si>
    <t>I.C.A.S.E.</t>
  </si>
  <si>
    <t>FACULTAD DE CIENCIAS AGROPECUARIAS-CHIRIQUÍ</t>
  </si>
  <si>
    <t>C.R.U. DE AZUERO</t>
  </si>
  <si>
    <t>C.R.U. DE BOCAS DEL TORO</t>
  </si>
  <si>
    <t>C.R.U. DE COCLÉ</t>
  </si>
  <si>
    <t>C.R.U. DE COLÓN</t>
  </si>
  <si>
    <t>C.R.U. DE DARIÉN</t>
  </si>
  <si>
    <t>C.R.U. DE LOS SANTOS</t>
  </si>
  <si>
    <t>C.R.U. DE PANAMÁ ESTE</t>
  </si>
  <si>
    <t>C.R.U. DE PANAMÁ OESTE</t>
  </si>
  <si>
    <t>C.R.U. DE SAN MIGUELITO</t>
  </si>
  <si>
    <t>C.R.U. DE VERAGUAS</t>
  </si>
  <si>
    <t>EXTENSIÓN UNIVERSITARIA DE SONÁ</t>
  </si>
  <si>
    <t>* Se refiere a personal docente de contratación especial por banco extraordinario</t>
  </si>
  <si>
    <t>INSTITUTO DE ALIMENTACIÓN Y NUTRICIÓN</t>
  </si>
  <si>
    <t>CENTRO DE INVESTIGACIÓN JURÍDICA</t>
  </si>
  <si>
    <t>CENTROS REGIONALES UNIVERSITARIOS</t>
  </si>
  <si>
    <t>Cuadro 18. PERSONAL DOCENTE DE LA UNIVERSIDAD DE PANAMÁ, POR CONDICIÓN, CATEGORÍA Y TIEMPO DE DIDACACIÓN, SEGÚN SEDE Y UNIDAD ACADÉMICA: AL MES DE DICIEMBRE, AÑO 2025.</t>
  </si>
  <si>
    <t>Docente*</t>
  </si>
  <si>
    <t>Fuente: Planilla de pago de la primera y segunda quincena de DICIEMBRE 2025. 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</si>
</sst>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EAF2F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/>
    <xf numFmtId="0" fontId="1" fillId="2" borderId="1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/>
    </xf>
    <xf numFmtId="41" fontId="1" fillId="0" borderId="5" xfId="0" applyNumberFormat="1" applyFont="1" applyBorder="1" applyAlignment="1">
      <alignment horizontal="center"/>
    </xf>
    <xf numFmtId="41" fontId="1" fillId="0" borderId="6" xfId="0" applyNumberFormat="1" applyFont="1" applyBorder="1" applyAlignment="1">
      <alignment horizontal="center"/>
    </xf>
    <xf numFmtId="4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1" fontId="1" fillId="0" borderId="4" xfId="0" applyNumberFormat="1" applyFont="1" applyBorder="1"/>
    <xf numFmtId="41" fontId="1" fillId="0" borderId="6" xfId="0" applyNumberFormat="1" applyFont="1" applyBorder="1"/>
    <xf numFmtId="41" fontId="1" fillId="0" borderId="5" xfId="0" applyNumberFormat="1" applyFont="1" applyBorder="1"/>
    <xf numFmtId="41" fontId="1" fillId="0" borderId="0" xfId="0" applyNumberFormat="1" applyFont="1"/>
    <xf numFmtId="0" fontId="1" fillId="0" borderId="0" xfId="0" applyFont="1" applyAlignment="1">
      <alignment horizontal="left"/>
    </xf>
    <xf numFmtId="41" fontId="2" fillId="0" borderId="4" xfId="0" applyNumberFormat="1" applyFont="1" applyBorder="1" applyAlignment="1">
      <alignment horizontal="center"/>
    </xf>
    <xf numFmtId="41" fontId="2" fillId="0" borderId="6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41" fontId="2" fillId="0" borderId="5" xfId="0" applyNumberFormat="1" applyFont="1" applyBorder="1" applyAlignment="1">
      <alignment horizontal="center"/>
    </xf>
    <xf numFmtId="41" fontId="2" fillId="0" borderId="6" xfId="0" applyNumberFormat="1" applyFont="1" applyBorder="1"/>
    <xf numFmtId="0" fontId="1" fillId="2" borderId="18" xfId="0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41" fontId="1" fillId="4" borderId="4" xfId="0" applyNumberFormat="1" applyFont="1" applyFill="1" applyBorder="1" applyAlignment="1">
      <alignment horizontal="center"/>
    </xf>
    <xf numFmtId="41" fontId="1" fillId="4" borderId="5" xfId="0" applyNumberFormat="1" applyFont="1" applyFill="1" applyBorder="1" applyAlignment="1">
      <alignment horizontal="center"/>
    </xf>
    <xf numFmtId="41" fontId="1" fillId="4" borderId="6" xfId="0" applyNumberFormat="1" applyFont="1" applyFill="1" applyBorder="1" applyAlignment="1">
      <alignment horizontal="center"/>
    </xf>
    <xf numFmtId="41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6" xfId="0" applyFont="1" applyFill="1" applyBorder="1" applyAlignment="1">
      <alignment horizontal="left"/>
    </xf>
    <xf numFmtId="41" fontId="1" fillId="0" borderId="3" xfId="0" applyNumberFormat="1" applyFont="1" applyBorder="1" applyAlignment="1">
      <alignment horizontal="center"/>
    </xf>
    <xf numFmtId="41" fontId="1" fillId="0" borderId="7" xfId="0" applyNumberFormat="1" applyFont="1" applyBorder="1" applyAlignment="1">
      <alignment horizontal="center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2FA"/>
      <color rgb="FFEFF5FB"/>
      <color rgb="FFE7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A89F-2A89-4BA0-9F59-BD65890EFFCE}">
  <dimension ref="A1:AM72"/>
  <sheetViews>
    <sheetView showGridLines="0" tabSelected="1" workbookViewId="0">
      <selection activeCell="C7" sqref="C7"/>
    </sheetView>
  </sheetViews>
  <sheetFormatPr baseColWidth="10" defaultRowHeight="15" x14ac:dyDescent="0.25"/>
  <cols>
    <col min="1" max="1" width="57.7109375" style="2" customWidth="1"/>
    <col min="2" max="2" width="11.42578125" style="15"/>
    <col min="3" max="3" width="8.85546875" style="2" customWidth="1"/>
    <col min="4" max="4" width="8.140625" style="15" customWidth="1"/>
    <col min="5" max="6" width="5.5703125" style="15" customWidth="1"/>
    <col min="7" max="8" width="6.140625" style="2" customWidth="1"/>
    <col min="9" max="9" width="5.140625" style="2" customWidth="1"/>
    <col min="10" max="10" width="6" style="2" customWidth="1"/>
    <col min="11" max="11" width="5.42578125" style="2" customWidth="1"/>
    <col min="12" max="12" width="5.140625" style="2" customWidth="1"/>
    <col min="13" max="13" width="7.42578125" style="2" customWidth="1"/>
    <col min="14" max="14" width="9.5703125" style="2" customWidth="1"/>
    <col min="15" max="15" width="6.5703125" style="2" customWidth="1"/>
    <col min="16" max="17" width="5.28515625" style="2" customWidth="1"/>
    <col min="18" max="20" width="5.140625" style="2" customWidth="1"/>
    <col min="21" max="21" width="7.85546875" style="15" customWidth="1"/>
    <col min="22" max="22" width="6.140625" style="15" customWidth="1"/>
    <col min="23" max="23" width="7.5703125" style="15" customWidth="1"/>
    <col min="24" max="24" width="7.42578125" style="15" customWidth="1"/>
    <col min="25" max="25" width="8.7109375" style="15" customWidth="1"/>
    <col min="26" max="26" width="6.7109375" style="2" customWidth="1"/>
    <col min="27" max="27" width="5.7109375" style="2" customWidth="1"/>
    <col min="28" max="28" width="6.85546875" style="2" customWidth="1"/>
    <col min="29" max="32" width="5.7109375" style="2" customWidth="1"/>
    <col min="33" max="16384" width="11.42578125" style="2"/>
  </cols>
  <sheetData>
    <row r="1" spans="1:39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1"/>
      <c r="AH1" s="1"/>
      <c r="AI1" s="1"/>
      <c r="AJ1" s="1"/>
      <c r="AK1" s="1"/>
      <c r="AL1" s="1"/>
      <c r="AM1" s="1"/>
    </row>
    <row r="2" spans="1:39" ht="15.75" thickBot="1" x14ac:dyDescent="0.3">
      <c r="A2" s="6"/>
      <c r="B2" s="27"/>
      <c r="C2" s="6"/>
      <c r="D2" s="27"/>
      <c r="E2" s="27"/>
      <c r="F2" s="2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7"/>
      <c r="V2" s="27"/>
      <c r="W2" s="27"/>
      <c r="X2" s="27"/>
      <c r="Y2" s="27"/>
      <c r="Z2" s="6"/>
      <c r="AA2" s="6"/>
      <c r="AB2" s="6"/>
      <c r="AC2" s="6"/>
      <c r="AD2" s="6"/>
      <c r="AE2" s="6"/>
      <c r="AF2" s="6"/>
    </row>
    <row r="3" spans="1:39" ht="15.75" thickTop="1" x14ac:dyDescent="0.25">
      <c r="A3" s="62" t="s">
        <v>0</v>
      </c>
      <c r="B3" s="63" t="s">
        <v>1</v>
      </c>
      <c r="C3" s="65" t="s">
        <v>2</v>
      </c>
      <c r="D3" s="66"/>
      <c r="E3" s="66"/>
      <c r="F3" s="66"/>
      <c r="G3" s="66"/>
      <c r="H3" s="66"/>
      <c r="I3" s="66"/>
      <c r="J3" s="66"/>
      <c r="K3" s="66"/>
      <c r="L3" s="67"/>
      <c r="M3" s="65" t="s">
        <v>3</v>
      </c>
      <c r="N3" s="66"/>
      <c r="O3" s="66"/>
      <c r="P3" s="66"/>
      <c r="Q3" s="66"/>
      <c r="R3" s="66"/>
      <c r="S3" s="66"/>
      <c r="T3" s="66"/>
      <c r="U3" s="66"/>
      <c r="V3" s="66"/>
      <c r="W3" s="67"/>
      <c r="X3" s="68" t="s">
        <v>4</v>
      </c>
      <c r="Y3" s="63" t="s">
        <v>5</v>
      </c>
      <c r="Z3" s="67" t="s">
        <v>6</v>
      </c>
      <c r="AA3" s="70"/>
      <c r="AB3" s="70"/>
      <c r="AC3" s="65"/>
      <c r="AD3" s="65" t="s">
        <v>57</v>
      </c>
      <c r="AE3" s="66"/>
      <c r="AF3" s="66"/>
    </row>
    <row r="4" spans="1:39" x14ac:dyDescent="0.25">
      <c r="A4" s="50"/>
      <c r="B4" s="64"/>
      <c r="C4" s="71" t="s">
        <v>7</v>
      </c>
      <c r="D4" s="52" t="s">
        <v>8</v>
      </c>
      <c r="E4" s="53"/>
      <c r="F4" s="53"/>
      <c r="G4" s="52" t="s">
        <v>9</v>
      </c>
      <c r="H4" s="53"/>
      <c r="I4" s="54"/>
      <c r="J4" s="52" t="s">
        <v>10</v>
      </c>
      <c r="K4" s="53"/>
      <c r="L4" s="54"/>
      <c r="M4" s="64" t="s">
        <v>7</v>
      </c>
      <c r="N4" s="26" t="s">
        <v>11</v>
      </c>
      <c r="O4" s="57" t="s">
        <v>12</v>
      </c>
      <c r="P4" s="57"/>
      <c r="Q4" s="57"/>
      <c r="R4" s="57" t="s">
        <v>13</v>
      </c>
      <c r="S4" s="57"/>
      <c r="T4" s="57"/>
      <c r="U4" s="52" t="s">
        <v>3</v>
      </c>
      <c r="V4" s="53"/>
      <c r="W4" s="54"/>
      <c r="X4" s="69"/>
      <c r="Y4" s="64"/>
      <c r="Z4" s="55" t="s">
        <v>7</v>
      </c>
      <c r="AA4" s="57" t="s">
        <v>14</v>
      </c>
      <c r="AB4" s="52" t="s">
        <v>15</v>
      </c>
      <c r="AC4" s="52" t="s">
        <v>16</v>
      </c>
      <c r="AD4" s="59" t="s">
        <v>7</v>
      </c>
      <c r="AE4" s="48" t="s">
        <v>14</v>
      </c>
      <c r="AF4" s="50" t="s">
        <v>16</v>
      </c>
    </row>
    <row r="5" spans="1:39" ht="28.5" customHeight="1" thickBot="1" x14ac:dyDescent="0.3">
      <c r="A5" s="51"/>
      <c r="B5" s="60"/>
      <c r="C5" s="72"/>
      <c r="D5" s="34" t="s">
        <v>7</v>
      </c>
      <c r="E5" s="8" t="s">
        <v>14</v>
      </c>
      <c r="F5" s="10" t="s">
        <v>16</v>
      </c>
      <c r="G5" s="34" t="s">
        <v>7</v>
      </c>
      <c r="H5" s="8" t="s">
        <v>14</v>
      </c>
      <c r="I5" s="35" t="s">
        <v>16</v>
      </c>
      <c r="J5" s="36" t="s">
        <v>7</v>
      </c>
      <c r="K5" s="8" t="s">
        <v>14</v>
      </c>
      <c r="L5" s="35" t="s">
        <v>16</v>
      </c>
      <c r="M5" s="60"/>
      <c r="N5" s="8" t="s">
        <v>14</v>
      </c>
      <c r="O5" s="7" t="s">
        <v>7</v>
      </c>
      <c r="P5" s="8" t="s">
        <v>14</v>
      </c>
      <c r="Q5" s="8" t="s">
        <v>16</v>
      </c>
      <c r="R5" s="7" t="s">
        <v>7</v>
      </c>
      <c r="S5" s="8" t="s">
        <v>14</v>
      </c>
      <c r="T5" s="8" t="s">
        <v>16</v>
      </c>
      <c r="U5" s="7" t="s">
        <v>7</v>
      </c>
      <c r="V5" s="8" t="s">
        <v>14</v>
      </c>
      <c r="W5" s="37" t="s">
        <v>16</v>
      </c>
      <c r="X5" s="37" t="s">
        <v>14</v>
      </c>
      <c r="Y5" s="8" t="s">
        <v>14</v>
      </c>
      <c r="Z5" s="56"/>
      <c r="AA5" s="49"/>
      <c r="AB5" s="58"/>
      <c r="AC5" s="58"/>
      <c r="AD5" s="60"/>
      <c r="AE5" s="49"/>
      <c r="AF5" s="51"/>
    </row>
    <row r="6" spans="1:39" x14ac:dyDescent="0.25">
      <c r="A6" s="1"/>
      <c r="B6" s="28"/>
      <c r="C6" s="29"/>
      <c r="D6" s="28"/>
      <c r="E6" s="28"/>
      <c r="F6" s="28"/>
      <c r="G6" s="29"/>
      <c r="H6" s="29"/>
      <c r="I6" s="29"/>
      <c r="J6" s="29"/>
      <c r="K6" s="29"/>
      <c r="L6" s="29"/>
      <c r="M6" s="30"/>
      <c r="N6" s="31"/>
      <c r="O6" s="31"/>
      <c r="P6" s="31"/>
      <c r="Q6" s="31"/>
      <c r="R6" s="31"/>
      <c r="S6" s="31"/>
      <c r="T6" s="31"/>
      <c r="U6" s="32"/>
      <c r="V6" s="32"/>
      <c r="W6" s="9"/>
      <c r="X6" s="33"/>
      <c r="Y6" s="9"/>
      <c r="Z6" s="29"/>
      <c r="AA6" s="29"/>
      <c r="AB6" s="29"/>
      <c r="AC6" s="30"/>
      <c r="AD6" s="31"/>
      <c r="AE6" s="31"/>
      <c r="AF6" s="1"/>
    </row>
    <row r="7" spans="1:39" s="15" customFormat="1" x14ac:dyDescent="0.25">
      <c r="A7" s="38" t="s">
        <v>17</v>
      </c>
      <c r="B7" s="39">
        <v>4715</v>
      </c>
      <c r="C7" s="39">
        <f>+D7+G7+J7</f>
        <v>1417</v>
      </c>
      <c r="D7" s="39">
        <v>1061</v>
      </c>
      <c r="E7" s="39">
        <v>955</v>
      </c>
      <c r="F7" s="39">
        <v>106</v>
      </c>
      <c r="G7" s="39">
        <v>198</v>
      </c>
      <c r="H7" s="39">
        <v>131</v>
      </c>
      <c r="I7" s="39">
        <v>67</v>
      </c>
      <c r="J7" s="39">
        <v>158</v>
      </c>
      <c r="K7" s="39">
        <v>96</v>
      </c>
      <c r="L7" s="39">
        <v>62</v>
      </c>
      <c r="M7" s="40">
        <f>+N7+O7+R7+U7</f>
        <v>2680</v>
      </c>
      <c r="N7" s="41">
        <v>1</v>
      </c>
      <c r="O7" s="41">
        <v>3</v>
      </c>
      <c r="P7" s="41">
        <v>2</v>
      </c>
      <c r="Q7" s="41">
        <v>1</v>
      </c>
      <c r="R7" s="41">
        <v>8</v>
      </c>
      <c r="S7" s="41">
        <v>4</v>
      </c>
      <c r="T7" s="41">
        <v>4</v>
      </c>
      <c r="U7" s="41">
        <v>2668</v>
      </c>
      <c r="V7" s="41">
        <v>454</v>
      </c>
      <c r="W7" s="42">
        <v>2214</v>
      </c>
      <c r="X7" s="40">
        <v>6</v>
      </c>
      <c r="Y7" s="42">
        <v>5</v>
      </c>
      <c r="Z7" s="39">
        <v>334</v>
      </c>
      <c r="AA7" s="39">
        <v>117</v>
      </c>
      <c r="AB7" s="39">
        <v>213</v>
      </c>
      <c r="AC7" s="40">
        <v>4</v>
      </c>
      <c r="AD7" s="41">
        <v>273</v>
      </c>
      <c r="AE7" s="41">
        <v>4</v>
      </c>
      <c r="AF7" s="42">
        <v>269</v>
      </c>
    </row>
    <row r="8" spans="1:39" x14ac:dyDescent="0.25">
      <c r="A8" s="3"/>
      <c r="B8" s="11"/>
      <c r="C8" s="11"/>
      <c r="D8" s="11"/>
      <c r="E8" s="11"/>
      <c r="F8" s="11"/>
      <c r="G8" s="16"/>
      <c r="H8" s="16"/>
      <c r="I8" s="16"/>
      <c r="J8" s="16"/>
      <c r="K8" s="16"/>
      <c r="L8" s="16"/>
      <c r="M8" s="12"/>
      <c r="N8" s="17"/>
      <c r="O8" s="17"/>
      <c r="P8" s="17"/>
      <c r="Q8" s="17"/>
      <c r="R8" s="17"/>
      <c r="S8" s="17"/>
      <c r="T8" s="17"/>
      <c r="U8" s="13"/>
      <c r="V8" s="13"/>
      <c r="W8" s="14"/>
      <c r="X8" s="12"/>
      <c r="Y8" s="14"/>
      <c r="Z8" s="16"/>
      <c r="AA8" s="16"/>
      <c r="AB8" s="16"/>
      <c r="AC8" s="18"/>
      <c r="AD8" s="17"/>
      <c r="AE8" s="17"/>
      <c r="AF8" s="19"/>
    </row>
    <row r="9" spans="1:39" x14ac:dyDescent="0.25">
      <c r="A9" s="43" t="s">
        <v>18</v>
      </c>
      <c r="B9" s="39">
        <f>+SUM(B11:B29)</f>
        <v>2358</v>
      </c>
      <c r="C9" s="39">
        <f t="shared" ref="C9:C52" si="0">+D9+G9+J9</f>
        <v>974</v>
      </c>
      <c r="D9" s="39">
        <f t="shared" ref="D9:AF9" si="1">+SUM(D11:D29)</f>
        <v>732</v>
      </c>
      <c r="E9" s="39">
        <f t="shared" si="1"/>
        <v>665</v>
      </c>
      <c r="F9" s="39">
        <f t="shared" si="1"/>
        <v>67</v>
      </c>
      <c r="G9" s="39">
        <f t="shared" si="1"/>
        <v>136</v>
      </c>
      <c r="H9" s="39">
        <f t="shared" si="1"/>
        <v>100</v>
      </c>
      <c r="I9" s="39">
        <f t="shared" si="1"/>
        <v>36</v>
      </c>
      <c r="J9" s="39">
        <f t="shared" si="1"/>
        <v>106</v>
      </c>
      <c r="K9" s="39">
        <f t="shared" si="1"/>
        <v>69</v>
      </c>
      <c r="L9" s="39">
        <f t="shared" si="1"/>
        <v>37</v>
      </c>
      <c r="M9" s="40">
        <f t="shared" ref="M9:M52" si="2">+N9+O9+R9+U9</f>
        <v>1040</v>
      </c>
      <c r="N9" s="41">
        <f t="shared" si="1"/>
        <v>1</v>
      </c>
      <c r="O9" s="41">
        <f t="shared" si="1"/>
        <v>2</v>
      </c>
      <c r="P9" s="41">
        <f t="shared" si="1"/>
        <v>2</v>
      </c>
      <c r="Q9" s="41">
        <f t="shared" si="1"/>
        <v>0</v>
      </c>
      <c r="R9" s="41">
        <f t="shared" si="1"/>
        <v>7</v>
      </c>
      <c r="S9" s="41">
        <f t="shared" si="1"/>
        <v>4</v>
      </c>
      <c r="T9" s="41">
        <f t="shared" si="1"/>
        <v>3</v>
      </c>
      <c r="U9" s="41">
        <f t="shared" si="1"/>
        <v>1030</v>
      </c>
      <c r="V9" s="41">
        <f t="shared" si="1"/>
        <v>276</v>
      </c>
      <c r="W9" s="42">
        <f t="shared" si="1"/>
        <v>754</v>
      </c>
      <c r="X9" s="40">
        <f t="shared" si="1"/>
        <v>6</v>
      </c>
      <c r="Y9" s="42">
        <f t="shared" si="1"/>
        <v>4</v>
      </c>
      <c r="Z9" s="39">
        <f t="shared" si="1"/>
        <v>207</v>
      </c>
      <c r="AA9" s="39">
        <f t="shared" si="1"/>
        <v>96</v>
      </c>
      <c r="AB9" s="39">
        <f t="shared" si="1"/>
        <v>107</v>
      </c>
      <c r="AC9" s="40">
        <f t="shared" si="1"/>
        <v>4</v>
      </c>
      <c r="AD9" s="41">
        <f t="shared" si="1"/>
        <v>127</v>
      </c>
      <c r="AE9" s="41">
        <f t="shared" si="1"/>
        <v>4</v>
      </c>
      <c r="AF9" s="42">
        <f t="shared" si="1"/>
        <v>123</v>
      </c>
    </row>
    <row r="10" spans="1:39" x14ac:dyDescent="0.25">
      <c r="A10" s="1"/>
      <c r="B10" s="11"/>
      <c r="C10" s="11"/>
      <c r="D10" s="11"/>
      <c r="E10" s="11"/>
      <c r="F10" s="11"/>
      <c r="G10" s="16"/>
      <c r="H10" s="16"/>
      <c r="I10" s="16"/>
      <c r="J10" s="16"/>
      <c r="K10" s="16"/>
      <c r="L10" s="16"/>
      <c r="M10" s="12"/>
      <c r="N10" s="17"/>
      <c r="O10" s="17"/>
      <c r="P10" s="17"/>
      <c r="Q10" s="17"/>
      <c r="R10" s="17"/>
      <c r="S10" s="17"/>
      <c r="T10" s="17"/>
      <c r="U10" s="13"/>
      <c r="V10" s="13"/>
      <c r="W10" s="14"/>
      <c r="X10" s="12"/>
      <c r="Y10" s="14"/>
      <c r="Z10" s="16"/>
      <c r="AA10" s="16"/>
      <c r="AB10" s="16"/>
      <c r="AC10" s="18"/>
      <c r="AD10" s="17"/>
      <c r="AE10" s="17"/>
      <c r="AF10" s="19"/>
    </row>
    <row r="11" spans="1:39" x14ac:dyDescent="0.25">
      <c r="A11" s="4" t="s">
        <v>19</v>
      </c>
      <c r="B11" s="21">
        <v>235</v>
      </c>
      <c r="C11" s="11">
        <f t="shared" si="0"/>
        <v>95</v>
      </c>
      <c r="D11" s="21">
        <v>67</v>
      </c>
      <c r="E11" s="21">
        <v>63</v>
      </c>
      <c r="F11" s="21">
        <v>4</v>
      </c>
      <c r="G11" s="21">
        <v>14</v>
      </c>
      <c r="H11" s="21">
        <v>10</v>
      </c>
      <c r="I11" s="21">
        <v>4</v>
      </c>
      <c r="J11" s="21">
        <v>14</v>
      </c>
      <c r="K11" s="21">
        <v>7</v>
      </c>
      <c r="L11" s="21">
        <v>7</v>
      </c>
      <c r="M11" s="12">
        <f t="shared" si="2"/>
        <v>129</v>
      </c>
      <c r="N11" s="22">
        <v>0</v>
      </c>
      <c r="O11" s="22">
        <v>0</v>
      </c>
      <c r="P11" s="22">
        <v>0</v>
      </c>
      <c r="Q11" s="22">
        <v>0</v>
      </c>
      <c r="R11" s="22">
        <v>1</v>
      </c>
      <c r="S11" s="22">
        <v>1</v>
      </c>
      <c r="T11" s="22">
        <v>0</v>
      </c>
      <c r="U11" s="22">
        <v>128</v>
      </c>
      <c r="V11" s="22">
        <v>21</v>
      </c>
      <c r="W11" s="23">
        <v>107</v>
      </c>
      <c r="X11" s="24">
        <v>0</v>
      </c>
      <c r="Y11" s="23">
        <v>0</v>
      </c>
      <c r="Z11" s="11">
        <v>4</v>
      </c>
      <c r="AA11" s="21">
        <v>0</v>
      </c>
      <c r="AB11" s="21">
        <v>2</v>
      </c>
      <c r="AC11" s="24">
        <v>2</v>
      </c>
      <c r="AD11" s="13">
        <v>7</v>
      </c>
      <c r="AE11" s="22">
        <v>0</v>
      </c>
      <c r="AF11" s="23">
        <v>7</v>
      </c>
    </row>
    <row r="12" spans="1:39" x14ac:dyDescent="0.25">
      <c r="A12" s="4" t="s">
        <v>20</v>
      </c>
      <c r="B12" s="21">
        <v>118</v>
      </c>
      <c r="C12" s="11">
        <f t="shared" si="0"/>
        <v>36</v>
      </c>
      <c r="D12" s="21">
        <v>31</v>
      </c>
      <c r="E12" s="21">
        <v>30</v>
      </c>
      <c r="F12" s="21">
        <v>1</v>
      </c>
      <c r="G12" s="21">
        <v>4</v>
      </c>
      <c r="H12" s="21">
        <v>3</v>
      </c>
      <c r="I12" s="21">
        <v>1</v>
      </c>
      <c r="J12" s="21">
        <v>1</v>
      </c>
      <c r="K12" s="21">
        <v>1</v>
      </c>
      <c r="L12" s="21">
        <v>0</v>
      </c>
      <c r="M12" s="12">
        <f t="shared" si="2"/>
        <v>67</v>
      </c>
      <c r="N12" s="22">
        <v>0</v>
      </c>
      <c r="O12" s="22">
        <v>1</v>
      </c>
      <c r="P12" s="22">
        <v>1</v>
      </c>
      <c r="Q12" s="22">
        <v>0</v>
      </c>
      <c r="R12" s="22">
        <v>0</v>
      </c>
      <c r="S12" s="22">
        <v>0</v>
      </c>
      <c r="T12" s="22">
        <v>0</v>
      </c>
      <c r="U12" s="22">
        <v>66</v>
      </c>
      <c r="V12" s="22">
        <v>23</v>
      </c>
      <c r="W12" s="23">
        <v>43</v>
      </c>
      <c r="X12" s="24">
        <v>0</v>
      </c>
      <c r="Y12" s="23">
        <v>0</v>
      </c>
      <c r="Z12" s="11">
        <v>5</v>
      </c>
      <c r="AA12" s="21">
        <v>3</v>
      </c>
      <c r="AB12" s="21">
        <v>2</v>
      </c>
      <c r="AC12" s="24">
        <v>0</v>
      </c>
      <c r="AD12" s="13">
        <v>10</v>
      </c>
      <c r="AE12" s="22">
        <v>0</v>
      </c>
      <c r="AF12" s="23">
        <v>10</v>
      </c>
    </row>
    <row r="13" spans="1:39" x14ac:dyDescent="0.25">
      <c r="A13" s="4" t="s">
        <v>21</v>
      </c>
      <c r="B13" s="21">
        <v>123</v>
      </c>
      <c r="C13" s="11">
        <f t="shared" si="0"/>
        <v>58</v>
      </c>
      <c r="D13" s="21">
        <v>36</v>
      </c>
      <c r="E13" s="21">
        <v>32</v>
      </c>
      <c r="F13" s="21">
        <v>4</v>
      </c>
      <c r="G13" s="21">
        <v>12</v>
      </c>
      <c r="H13" s="21">
        <v>12</v>
      </c>
      <c r="I13" s="21">
        <v>0</v>
      </c>
      <c r="J13" s="21">
        <v>10</v>
      </c>
      <c r="K13" s="21">
        <v>8</v>
      </c>
      <c r="L13" s="21">
        <v>2</v>
      </c>
      <c r="M13" s="12">
        <f t="shared" si="2"/>
        <v>47</v>
      </c>
      <c r="N13" s="22">
        <v>0</v>
      </c>
      <c r="O13" s="22">
        <v>0</v>
      </c>
      <c r="P13" s="22">
        <v>0</v>
      </c>
      <c r="Q13" s="22">
        <v>0</v>
      </c>
      <c r="R13" s="22">
        <v>1</v>
      </c>
      <c r="S13" s="22">
        <v>1</v>
      </c>
      <c r="T13" s="22">
        <v>0</v>
      </c>
      <c r="U13" s="22">
        <v>46</v>
      </c>
      <c r="V13" s="22">
        <v>12</v>
      </c>
      <c r="W13" s="23">
        <v>34</v>
      </c>
      <c r="X13" s="24">
        <v>0</v>
      </c>
      <c r="Y13" s="23">
        <v>2</v>
      </c>
      <c r="Z13" s="11">
        <v>2</v>
      </c>
      <c r="AA13" s="21">
        <v>1</v>
      </c>
      <c r="AB13" s="21">
        <v>1</v>
      </c>
      <c r="AC13" s="24">
        <v>0</v>
      </c>
      <c r="AD13" s="13">
        <v>14</v>
      </c>
      <c r="AE13" s="22">
        <v>0</v>
      </c>
      <c r="AF13" s="23">
        <v>14</v>
      </c>
    </row>
    <row r="14" spans="1:39" x14ac:dyDescent="0.25">
      <c r="A14" s="4" t="s">
        <v>22</v>
      </c>
      <c r="B14" s="21">
        <v>108</v>
      </c>
      <c r="C14" s="11">
        <f t="shared" si="0"/>
        <v>33</v>
      </c>
      <c r="D14" s="21">
        <v>17</v>
      </c>
      <c r="E14" s="21">
        <v>16</v>
      </c>
      <c r="F14" s="21">
        <v>1</v>
      </c>
      <c r="G14" s="21">
        <v>9</v>
      </c>
      <c r="H14" s="21">
        <v>9</v>
      </c>
      <c r="I14" s="21">
        <v>0</v>
      </c>
      <c r="J14" s="21">
        <v>7</v>
      </c>
      <c r="K14" s="21">
        <v>6</v>
      </c>
      <c r="L14" s="21">
        <v>1</v>
      </c>
      <c r="M14" s="12">
        <f t="shared" si="2"/>
        <v>46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46</v>
      </c>
      <c r="V14" s="22">
        <v>14</v>
      </c>
      <c r="W14" s="23">
        <v>32</v>
      </c>
      <c r="X14" s="24">
        <v>0</v>
      </c>
      <c r="Y14" s="23">
        <v>1</v>
      </c>
      <c r="Z14" s="11">
        <v>1</v>
      </c>
      <c r="AA14" s="21">
        <v>0</v>
      </c>
      <c r="AB14" s="21">
        <v>1</v>
      </c>
      <c r="AC14" s="24">
        <v>0</v>
      </c>
      <c r="AD14" s="13">
        <v>27</v>
      </c>
      <c r="AE14" s="22">
        <v>0</v>
      </c>
      <c r="AF14" s="23">
        <v>27</v>
      </c>
    </row>
    <row r="15" spans="1:39" x14ac:dyDescent="0.25">
      <c r="A15" s="4" t="s">
        <v>23</v>
      </c>
      <c r="B15" s="21">
        <v>73</v>
      </c>
      <c r="C15" s="11">
        <f t="shared" si="0"/>
        <v>19</v>
      </c>
      <c r="D15" s="21">
        <v>7</v>
      </c>
      <c r="E15" s="21">
        <v>7</v>
      </c>
      <c r="F15" s="21">
        <v>0</v>
      </c>
      <c r="G15" s="21">
        <v>6</v>
      </c>
      <c r="H15" s="21">
        <v>6</v>
      </c>
      <c r="I15" s="21">
        <v>0</v>
      </c>
      <c r="J15" s="21">
        <v>6</v>
      </c>
      <c r="K15" s="21">
        <v>5</v>
      </c>
      <c r="L15" s="21">
        <v>1</v>
      </c>
      <c r="M15" s="12">
        <f t="shared" si="2"/>
        <v>42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41</v>
      </c>
      <c r="V15" s="22">
        <v>15</v>
      </c>
      <c r="W15" s="23">
        <v>26</v>
      </c>
      <c r="X15" s="24">
        <v>0</v>
      </c>
      <c r="Y15" s="23">
        <v>0</v>
      </c>
      <c r="Z15" s="11">
        <v>5</v>
      </c>
      <c r="AA15" s="21">
        <v>5</v>
      </c>
      <c r="AB15" s="21">
        <v>0</v>
      </c>
      <c r="AC15" s="24">
        <v>0</v>
      </c>
      <c r="AD15" s="13">
        <v>7</v>
      </c>
      <c r="AE15" s="22">
        <v>0</v>
      </c>
      <c r="AF15" s="23">
        <v>7</v>
      </c>
    </row>
    <row r="16" spans="1:39" x14ac:dyDescent="0.25">
      <c r="A16" s="4" t="s">
        <v>24</v>
      </c>
      <c r="B16" s="21">
        <v>104</v>
      </c>
      <c r="C16" s="11">
        <f t="shared" si="0"/>
        <v>48</v>
      </c>
      <c r="D16" s="21">
        <v>44</v>
      </c>
      <c r="E16" s="21">
        <v>39</v>
      </c>
      <c r="F16" s="21">
        <v>5</v>
      </c>
      <c r="G16" s="21">
        <v>4</v>
      </c>
      <c r="H16" s="21">
        <v>1</v>
      </c>
      <c r="I16" s="21">
        <v>3</v>
      </c>
      <c r="J16" s="21">
        <v>0</v>
      </c>
      <c r="K16" s="21">
        <v>0</v>
      </c>
      <c r="L16" s="21">
        <v>0</v>
      </c>
      <c r="M16" s="12">
        <f t="shared" si="2"/>
        <v>56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56</v>
      </c>
      <c r="V16" s="22">
        <v>8</v>
      </c>
      <c r="W16" s="23">
        <v>48</v>
      </c>
      <c r="X16" s="24">
        <v>0</v>
      </c>
      <c r="Y16" s="23">
        <v>0</v>
      </c>
      <c r="Z16" s="11">
        <v>0</v>
      </c>
      <c r="AA16" s="21">
        <v>0</v>
      </c>
      <c r="AB16" s="21">
        <v>0</v>
      </c>
      <c r="AC16" s="24">
        <v>0</v>
      </c>
      <c r="AD16" s="13">
        <v>0</v>
      </c>
      <c r="AE16" s="22">
        <v>0</v>
      </c>
      <c r="AF16" s="23">
        <v>0</v>
      </c>
    </row>
    <row r="17" spans="1:32" x14ac:dyDescent="0.25">
      <c r="A17" s="4" t="s">
        <v>25</v>
      </c>
      <c r="B17" s="21">
        <v>359</v>
      </c>
      <c r="C17" s="11">
        <f t="shared" si="0"/>
        <v>146</v>
      </c>
      <c r="D17" s="21">
        <v>123</v>
      </c>
      <c r="E17" s="21">
        <v>121</v>
      </c>
      <c r="F17" s="21">
        <v>2</v>
      </c>
      <c r="G17" s="21">
        <v>13</v>
      </c>
      <c r="H17" s="21">
        <v>12</v>
      </c>
      <c r="I17" s="21">
        <v>1</v>
      </c>
      <c r="J17" s="21">
        <v>10</v>
      </c>
      <c r="K17" s="21">
        <v>9</v>
      </c>
      <c r="L17" s="21">
        <v>1</v>
      </c>
      <c r="M17" s="12">
        <f t="shared" si="2"/>
        <v>107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107</v>
      </c>
      <c r="V17" s="22">
        <v>55</v>
      </c>
      <c r="W17" s="23">
        <v>52</v>
      </c>
      <c r="X17" s="24">
        <v>3</v>
      </c>
      <c r="Y17" s="23">
        <v>0</v>
      </c>
      <c r="Z17" s="11">
        <v>87</v>
      </c>
      <c r="AA17" s="21">
        <v>50</v>
      </c>
      <c r="AB17" s="21">
        <v>37</v>
      </c>
      <c r="AC17" s="24">
        <v>0</v>
      </c>
      <c r="AD17" s="13">
        <v>16</v>
      </c>
      <c r="AE17" s="22">
        <v>2</v>
      </c>
      <c r="AF17" s="23">
        <v>14</v>
      </c>
    </row>
    <row r="18" spans="1:32" x14ac:dyDescent="0.25">
      <c r="A18" s="4" t="s">
        <v>26</v>
      </c>
      <c r="B18" s="21">
        <v>77</v>
      </c>
      <c r="C18" s="11">
        <f t="shared" si="0"/>
        <v>31</v>
      </c>
      <c r="D18" s="21">
        <v>25</v>
      </c>
      <c r="E18" s="21">
        <v>24</v>
      </c>
      <c r="F18" s="21">
        <v>1</v>
      </c>
      <c r="G18" s="21">
        <v>4</v>
      </c>
      <c r="H18" s="21">
        <v>4</v>
      </c>
      <c r="I18" s="21">
        <v>0</v>
      </c>
      <c r="J18" s="21">
        <v>2</v>
      </c>
      <c r="K18" s="21">
        <v>1</v>
      </c>
      <c r="L18" s="21">
        <v>1</v>
      </c>
      <c r="M18" s="12">
        <f t="shared" si="2"/>
        <v>40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40</v>
      </c>
      <c r="V18" s="22">
        <v>11</v>
      </c>
      <c r="W18" s="23">
        <v>29</v>
      </c>
      <c r="X18" s="24">
        <v>0</v>
      </c>
      <c r="Y18" s="23">
        <v>0</v>
      </c>
      <c r="Z18" s="11">
        <v>5</v>
      </c>
      <c r="AA18" s="21">
        <v>5</v>
      </c>
      <c r="AB18" s="21">
        <v>0</v>
      </c>
      <c r="AC18" s="24">
        <v>0</v>
      </c>
      <c r="AD18" s="13">
        <v>1</v>
      </c>
      <c r="AE18" s="22">
        <v>0</v>
      </c>
      <c r="AF18" s="23">
        <v>1</v>
      </c>
    </row>
    <row r="19" spans="1:32" x14ac:dyDescent="0.25">
      <c r="A19" s="4" t="s">
        <v>27</v>
      </c>
      <c r="B19" s="21">
        <v>117</v>
      </c>
      <c r="C19" s="11">
        <f t="shared" si="0"/>
        <v>55</v>
      </c>
      <c r="D19" s="21">
        <v>39</v>
      </c>
      <c r="E19" s="21">
        <v>32</v>
      </c>
      <c r="F19" s="21">
        <v>7</v>
      </c>
      <c r="G19" s="21">
        <v>11</v>
      </c>
      <c r="H19" s="21">
        <v>9</v>
      </c>
      <c r="I19" s="21">
        <v>2</v>
      </c>
      <c r="J19" s="21">
        <v>5</v>
      </c>
      <c r="K19" s="21">
        <v>2</v>
      </c>
      <c r="L19" s="21">
        <v>3</v>
      </c>
      <c r="M19" s="12">
        <f t="shared" si="2"/>
        <v>59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59</v>
      </c>
      <c r="V19" s="22">
        <v>23</v>
      </c>
      <c r="W19" s="23">
        <v>36</v>
      </c>
      <c r="X19" s="24">
        <v>0</v>
      </c>
      <c r="Y19" s="23">
        <v>0</v>
      </c>
      <c r="Z19" s="11">
        <v>0</v>
      </c>
      <c r="AA19" s="21">
        <v>0</v>
      </c>
      <c r="AB19" s="21">
        <v>0</v>
      </c>
      <c r="AC19" s="24">
        <v>0</v>
      </c>
      <c r="AD19" s="13">
        <v>3</v>
      </c>
      <c r="AE19" s="22">
        <v>0</v>
      </c>
      <c r="AF19" s="23">
        <v>3</v>
      </c>
    </row>
    <row r="20" spans="1:32" x14ac:dyDescent="0.25">
      <c r="A20" s="4" t="s">
        <v>28</v>
      </c>
      <c r="B20" s="21">
        <v>107</v>
      </c>
      <c r="C20" s="11">
        <f t="shared" si="0"/>
        <v>63</v>
      </c>
      <c r="D20" s="21">
        <v>54</v>
      </c>
      <c r="E20" s="21">
        <v>53</v>
      </c>
      <c r="F20" s="21">
        <v>1</v>
      </c>
      <c r="G20" s="21">
        <v>2</v>
      </c>
      <c r="H20" s="21">
        <v>2</v>
      </c>
      <c r="I20" s="21">
        <v>0</v>
      </c>
      <c r="J20" s="21">
        <v>7</v>
      </c>
      <c r="K20" s="21">
        <v>4</v>
      </c>
      <c r="L20" s="21">
        <v>3</v>
      </c>
      <c r="M20" s="12">
        <f t="shared" si="2"/>
        <v>38</v>
      </c>
      <c r="N20" s="22">
        <v>0</v>
      </c>
      <c r="O20" s="22">
        <v>1</v>
      </c>
      <c r="P20" s="22">
        <v>1</v>
      </c>
      <c r="Q20" s="22">
        <v>0</v>
      </c>
      <c r="R20" s="22">
        <v>0</v>
      </c>
      <c r="S20" s="22">
        <v>0</v>
      </c>
      <c r="T20" s="22">
        <v>0</v>
      </c>
      <c r="U20" s="22">
        <v>37</v>
      </c>
      <c r="V20" s="22">
        <v>15</v>
      </c>
      <c r="W20" s="23">
        <v>22</v>
      </c>
      <c r="X20" s="24">
        <v>1</v>
      </c>
      <c r="Y20" s="23">
        <v>0</v>
      </c>
      <c r="Z20" s="11">
        <v>5</v>
      </c>
      <c r="AA20" s="21">
        <v>1</v>
      </c>
      <c r="AB20" s="21">
        <v>4</v>
      </c>
      <c r="AC20" s="24">
        <v>0</v>
      </c>
      <c r="AD20" s="13">
        <v>0</v>
      </c>
      <c r="AE20" s="22">
        <v>0</v>
      </c>
      <c r="AF20" s="23">
        <v>0</v>
      </c>
    </row>
    <row r="21" spans="1:32" x14ac:dyDescent="0.25">
      <c r="A21" s="4" t="s">
        <v>29</v>
      </c>
      <c r="B21" s="21">
        <v>101</v>
      </c>
      <c r="C21" s="11">
        <f t="shared" si="0"/>
        <v>39</v>
      </c>
      <c r="D21" s="21">
        <v>27</v>
      </c>
      <c r="E21" s="21">
        <v>26</v>
      </c>
      <c r="F21" s="21">
        <v>1</v>
      </c>
      <c r="G21" s="21">
        <v>11</v>
      </c>
      <c r="H21" s="21">
        <v>8</v>
      </c>
      <c r="I21" s="21">
        <v>3</v>
      </c>
      <c r="J21" s="21">
        <v>1</v>
      </c>
      <c r="K21" s="21">
        <v>1</v>
      </c>
      <c r="L21" s="21">
        <v>0</v>
      </c>
      <c r="M21" s="12">
        <f t="shared" si="2"/>
        <v>34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34</v>
      </c>
      <c r="V21" s="22">
        <v>3</v>
      </c>
      <c r="W21" s="23">
        <v>31</v>
      </c>
      <c r="X21" s="24">
        <v>0</v>
      </c>
      <c r="Y21" s="23">
        <v>0</v>
      </c>
      <c r="Z21" s="11">
        <v>21</v>
      </c>
      <c r="AA21" s="21">
        <v>0</v>
      </c>
      <c r="AB21" s="21">
        <v>21</v>
      </c>
      <c r="AC21" s="24">
        <v>0</v>
      </c>
      <c r="AD21" s="13">
        <v>7</v>
      </c>
      <c r="AE21" s="22">
        <v>1</v>
      </c>
      <c r="AF21" s="23">
        <v>6</v>
      </c>
    </row>
    <row r="22" spans="1:32" x14ac:dyDescent="0.25">
      <c r="A22" s="4" t="s">
        <v>30</v>
      </c>
      <c r="B22" s="21">
        <v>48</v>
      </c>
      <c r="C22" s="11">
        <f t="shared" si="0"/>
        <v>34</v>
      </c>
      <c r="D22" s="21">
        <v>27</v>
      </c>
      <c r="E22" s="21">
        <v>27</v>
      </c>
      <c r="F22" s="21">
        <v>0</v>
      </c>
      <c r="G22" s="21">
        <v>3</v>
      </c>
      <c r="H22" s="21">
        <v>0</v>
      </c>
      <c r="I22" s="21">
        <v>3</v>
      </c>
      <c r="J22" s="21">
        <v>4</v>
      </c>
      <c r="K22" s="21">
        <v>3</v>
      </c>
      <c r="L22" s="21">
        <v>1</v>
      </c>
      <c r="M22" s="12">
        <f t="shared" si="2"/>
        <v>7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7</v>
      </c>
      <c r="V22" s="22">
        <v>3</v>
      </c>
      <c r="W22" s="23">
        <v>4</v>
      </c>
      <c r="X22" s="24">
        <v>0</v>
      </c>
      <c r="Y22" s="23">
        <v>0</v>
      </c>
      <c r="Z22" s="11">
        <v>6</v>
      </c>
      <c r="AA22" s="21">
        <v>5</v>
      </c>
      <c r="AB22" s="21">
        <v>0</v>
      </c>
      <c r="AC22" s="24">
        <v>1</v>
      </c>
      <c r="AD22" s="13">
        <v>1</v>
      </c>
      <c r="AE22" s="22">
        <v>1</v>
      </c>
      <c r="AF22" s="23">
        <v>0</v>
      </c>
    </row>
    <row r="23" spans="1:32" x14ac:dyDescent="0.25">
      <c r="A23" s="4" t="s">
        <v>31</v>
      </c>
      <c r="B23" s="21">
        <v>376</v>
      </c>
      <c r="C23" s="11">
        <f t="shared" si="0"/>
        <v>135</v>
      </c>
      <c r="D23" s="21">
        <v>110</v>
      </c>
      <c r="E23" s="21">
        <v>107</v>
      </c>
      <c r="F23" s="21">
        <v>3</v>
      </c>
      <c r="G23" s="21">
        <v>12</v>
      </c>
      <c r="H23" s="21">
        <v>9</v>
      </c>
      <c r="I23" s="21">
        <v>3</v>
      </c>
      <c r="J23" s="21">
        <v>13</v>
      </c>
      <c r="K23" s="21">
        <v>10</v>
      </c>
      <c r="L23" s="21">
        <v>3</v>
      </c>
      <c r="M23" s="12">
        <f t="shared" si="2"/>
        <v>193</v>
      </c>
      <c r="N23" s="22">
        <v>0</v>
      </c>
      <c r="O23" s="22">
        <v>0</v>
      </c>
      <c r="P23" s="22">
        <v>0</v>
      </c>
      <c r="Q23" s="22">
        <v>0</v>
      </c>
      <c r="R23" s="22">
        <v>3</v>
      </c>
      <c r="S23" s="22">
        <v>2</v>
      </c>
      <c r="T23" s="22">
        <v>1</v>
      </c>
      <c r="U23" s="22">
        <v>190</v>
      </c>
      <c r="V23" s="22">
        <v>52</v>
      </c>
      <c r="W23" s="23">
        <v>138</v>
      </c>
      <c r="X23" s="24">
        <v>2</v>
      </c>
      <c r="Y23" s="23">
        <v>1</v>
      </c>
      <c r="Z23" s="11">
        <v>23</v>
      </c>
      <c r="AA23" s="21">
        <v>6</v>
      </c>
      <c r="AB23" s="21">
        <v>17</v>
      </c>
      <c r="AC23" s="24">
        <v>0</v>
      </c>
      <c r="AD23" s="13">
        <v>22</v>
      </c>
      <c r="AE23" s="22">
        <v>0</v>
      </c>
      <c r="AF23" s="23">
        <v>22</v>
      </c>
    </row>
    <row r="24" spans="1:32" x14ac:dyDescent="0.25">
      <c r="A24" s="4" t="s">
        <v>32</v>
      </c>
      <c r="B24" s="21">
        <v>78</v>
      </c>
      <c r="C24" s="11">
        <f t="shared" si="0"/>
        <v>44</v>
      </c>
      <c r="D24" s="21">
        <v>34</v>
      </c>
      <c r="E24" s="21">
        <v>24</v>
      </c>
      <c r="F24" s="21">
        <v>10</v>
      </c>
      <c r="G24" s="21">
        <v>9</v>
      </c>
      <c r="H24" s="21">
        <v>5</v>
      </c>
      <c r="I24" s="21">
        <v>4</v>
      </c>
      <c r="J24" s="21">
        <v>1</v>
      </c>
      <c r="K24" s="21">
        <v>1</v>
      </c>
      <c r="L24" s="21">
        <v>0</v>
      </c>
      <c r="M24" s="12">
        <f t="shared" si="2"/>
        <v>32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32</v>
      </c>
      <c r="V24" s="22">
        <v>2</v>
      </c>
      <c r="W24" s="23">
        <v>30</v>
      </c>
      <c r="X24" s="24">
        <v>0</v>
      </c>
      <c r="Y24" s="23">
        <v>0</v>
      </c>
      <c r="Z24" s="11">
        <v>0</v>
      </c>
      <c r="AA24" s="21">
        <v>0</v>
      </c>
      <c r="AB24" s="21">
        <v>0</v>
      </c>
      <c r="AC24" s="24">
        <v>0</v>
      </c>
      <c r="AD24" s="13">
        <v>2</v>
      </c>
      <c r="AE24" s="22">
        <v>0</v>
      </c>
      <c r="AF24" s="23">
        <v>2</v>
      </c>
    </row>
    <row r="25" spans="1:32" x14ac:dyDescent="0.25">
      <c r="A25" s="4" t="s">
        <v>33</v>
      </c>
      <c r="B25" s="21">
        <v>40</v>
      </c>
      <c r="C25" s="11">
        <f t="shared" si="0"/>
        <v>1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1</v>
      </c>
      <c r="K25" s="21">
        <v>1</v>
      </c>
      <c r="L25" s="21">
        <v>0</v>
      </c>
      <c r="M25" s="12">
        <f t="shared" si="2"/>
        <v>35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35</v>
      </c>
      <c r="V25" s="22">
        <v>6</v>
      </c>
      <c r="W25" s="23">
        <v>29</v>
      </c>
      <c r="X25" s="24">
        <v>0</v>
      </c>
      <c r="Y25" s="23">
        <v>0</v>
      </c>
      <c r="Z25" s="11">
        <v>1</v>
      </c>
      <c r="AA25" s="21">
        <v>1</v>
      </c>
      <c r="AB25" s="21">
        <v>0</v>
      </c>
      <c r="AC25" s="24">
        <v>0</v>
      </c>
      <c r="AD25" s="13">
        <v>3</v>
      </c>
      <c r="AE25" s="22">
        <v>0</v>
      </c>
      <c r="AF25" s="23">
        <v>3</v>
      </c>
    </row>
    <row r="26" spans="1:32" x14ac:dyDescent="0.25">
      <c r="A26" s="4" t="s">
        <v>34</v>
      </c>
      <c r="B26" s="21">
        <v>182</v>
      </c>
      <c r="C26" s="11">
        <f t="shared" si="0"/>
        <v>69</v>
      </c>
      <c r="D26" s="21">
        <v>49</v>
      </c>
      <c r="E26" s="21">
        <v>28</v>
      </c>
      <c r="F26" s="21">
        <v>21</v>
      </c>
      <c r="G26" s="21">
        <v>10</v>
      </c>
      <c r="H26" s="21">
        <v>3</v>
      </c>
      <c r="I26" s="21">
        <v>7</v>
      </c>
      <c r="J26" s="21">
        <v>10</v>
      </c>
      <c r="K26" s="21">
        <v>3</v>
      </c>
      <c r="L26" s="21">
        <v>7</v>
      </c>
      <c r="M26" s="12">
        <f t="shared" si="2"/>
        <v>77</v>
      </c>
      <c r="N26" s="22">
        <v>0</v>
      </c>
      <c r="O26" s="22">
        <v>0</v>
      </c>
      <c r="P26" s="22">
        <v>0</v>
      </c>
      <c r="Q26" s="22">
        <v>0</v>
      </c>
      <c r="R26" s="22">
        <v>1</v>
      </c>
      <c r="S26" s="22">
        <v>0</v>
      </c>
      <c r="T26" s="22">
        <v>1</v>
      </c>
      <c r="U26" s="22">
        <v>76</v>
      </c>
      <c r="V26" s="22">
        <v>9</v>
      </c>
      <c r="W26" s="23">
        <v>67</v>
      </c>
      <c r="X26" s="24">
        <v>0</v>
      </c>
      <c r="Y26" s="23">
        <v>0</v>
      </c>
      <c r="Z26" s="11">
        <v>36</v>
      </c>
      <c r="AA26" s="21">
        <v>14</v>
      </c>
      <c r="AB26" s="21">
        <v>22</v>
      </c>
      <c r="AC26" s="24">
        <v>0</v>
      </c>
      <c r="AD26" s="13">
        <v>0</v>
      </c>
      <c r="AE26" s="22">
        <v>0</v>
      </c>
      <c r="AF26" s="23">
        <v>0</v>
      </c>
    </row>
    <row r="27" spans="1:32" x14ac:dyDescent="0.25">
      <c r="A27" s="4" t="s">
        <v>35</v>
      </c>
      <c r="B27" s="21">
        <v>28</v>
      </c>
      <c r="C27" s="11">
        <f t="shared" si="0"/>
        <v>14</v>
      </c>
      <c r="D27" s="21">
        <v>6</v>
      </c>
      <c r="E27" s="21">
        <v>6</v>
      </c>
      <c r="F27" s="21">
        <v>0</v>
      </c>
      <c r="G27" s="21">
        <v>4</v>
      </c>
      <c r="H27" s="21">
        <v>4</v>
      </c>
      <c r="I27" s="21">
        <v>0</v>
      </c>
      <c r="J27" s="21">
        <v>4</v>
      </c>
      <c r="K27" s="21">
        <v>2</v>
      </c>
      <c r="L27" s="21">
        <v>2</v>
      </c>
      <c r="M27" s="12">
        <f t="shared" si="2"/>
        <v>10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10</v>
      </c>
      <c r="V27" s="22">
        <v>1</v>
      </c>
      <c r="W27" s="23">
        <v>9</v>
      </c>
      <c r="X27" s="24">
        <v>0</v>
      </c>
      <c r="Y27" s="23">
        <v>0</v>
      </c>
      <c r="Z27" s="11">
        <v>3</v>
      </c>
      <c r="AA27" s="21">
        <v>2</v>
      </c>
      <c r="AB27" s="21">
        <v>0</v>
      </c>
      <c r="AC27" s="24">
        <v>1</v>
      </c>
      <c r="AD27" s="13">
        <v>1</v>
      </c>
      <c r="AE27" s="22">
        <v>0</v>
      </c>
      <c r="AF27" s="23">
        <v>1</v>
      </c>
    </row>
    <row r="28" spans="1:32" x14ac:dyDescent="0.25">
      <c r="A28" s="4" t="s">
        <v>36</v>
      </c>
      <c r="B28" s="21">
        <v>52</v>
      </c>
      <c r="C28" s="11">
        <f t="shared" si="0"/>
        <v>34</v>
      </c>
      <c r="D28" s="21">
        <v>21</v>
      </c>
      <c r="E28" s="21">
        <v>15</v>
      </c>
      <c r="F28" s="21">
        <v>6</v>
      </c>
      <c r="G28" s="21">
        <v>4</v>
      </c>
      <c r="H28" s="21">
        <v>1</v>
      </c>
      <c r="I28" s="21">
        <v>3</v>
      </c>
      <c r="J28" s="21">
        <v>9</v>
      </c>
      <c r="K28" s="21">
        <v>4</v>
      </c>
      <c r="L28" s="21">
        <v>5</v>
      </c>
      <c r="M28" s="12">
        <f t="shared" si="2"/>
        <v>12</v>
      </c>
      <c r="N28" s="22">
        <v>0</v>
      </c>
      <c r="O28" s="22">
        <v>0</v>
      </c>
      <c r="P28" s="22">
        <v>0</v>
      </c>
      <c r="Q28" s="22">
        <v>0</v>
      </c>
      <c r="R28" s="22">
        <v>1</v>
      </c>
      <c r="S28" s="22">
        <v>0</v>
      </c>
      <c r="T28" s="22">
        <v>1</v>
      </c>
      <c r="U28" s="22">
        <v>11</v>
      </c>
      <c r="V28" s="22">
        <v>2</v>
      </c>
      <c r="W28" s="23">
        <v>9</v>
      </c>
      <c r="X28" s="24">
        <v>0</v>
      </c>
      <c r="Y28" s="23">
        <v>0</v>
      </c>
      <c r="Z28" s="11">
        <v>0</v>
      </c>
      <c r="AA28" s="21">
        <v>0</v>
      </c>
      <c r="AB28" s="21">
        <v>0</v>
      </c>
      <c r="AC28" s="24">
        <v>0</v>
      </c>
      <c r="AD28" s="13">
        <v>6</v>
      </c>
      <c r="AE28" s="22">
        <v>0</v>
      </c>
      <c r="AF28" s="23">
        <v>6</v>
      </c>
    </row>
    <row r="29" spans="1:32" x14ac:dyDescent="0.25">
      <c r="A29" s="4" t="s">
        <v>37</v>
      </c>
      <c r="B29" s="21">
        <v>32</v>
      </c>
      <c r="C29" s="11">
        <f t="shared" si="0"/>
        <v>20</v>
      </c>
      <c r="D29" s="21">
        <v>15</v>
      </c>
      <c r="E29" s="21">
        <v>15</v>
      </c>
      <c r="F29" s="21">
        <v>0</v>
      </c>
      <c r="G29" s="21">
        <v>4</v>
      </c>
      <c r="H29" s="21">
        <v>2</v>
      </c>
      <c r="I29" s="21">
        <v>2</v>
      </c>
      <c r="J29" s="21">
        <v>1</v>
      </c>
      <c r="K29" s="21">
        <v>1</v>
      </c>
      <c r="L29" s="21">
        <v>0</v>
      </c>
      <c r="M29" s="12">
        <f t="shared" si="2"/>
        <v>9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9</v>
      </c>
      <c r="V29" s="22">
        <v>1</v>
      </c>
      <c r="W29" s="23">
        <v>8</v>
      </c>
      <c r="X29" s="24">
        <v>0</v>
      </c>
      <c r="Y29" s="23">
        <v>0</v>
      </c>
      <c r="Z29" s="11">
        <v>3</v>
      </c>
      <c r="AA29" s="21">
        <v>3</v>
      </c>
      <c r="AB29" s="21">
        <v>0</v>
      </c>
      <c r="AC29" s="24">
        <v>0</v>
      </c>
      <c r="AD29" s="13">
        <v>0</v>
      </c>
      <c r="AE29" s="22">
        <v>0</v>
      </c>
      <c r="AF29" s="23">
        <v>0</v>
      </c>
    </row>
    <row r="30" spans="1:32" x14ac:dyDescent="0.25">
      <c r="A30" s="47"/>
      <c r="B30" s="21"/>
      <c r="C30" s="11"/>
      <c r="D30" s="21"/>
      <c r="E30" s="21"/>
      <c r="F30" s="21"/>
      <c r="G30" s="21"/>
      <c r="H30" s="21"/>
      <c r="I30" s="21"/>
      <c r="J30" s="21"/>
      <c r="K30" s="21"/>
      <c r="L30" s="21"/>
      <c r="M30" s="12"/>
      <c r="N30" s="22"/>
      <c r="O30" s="25"/>
      <c r="P30" s="25"/>
      <c r="Q30" s="25"/>
      <c r="R30" s="22"/>
      <c r="S30" s="22"/>
      <c r="T30" s="22"/>
      <c r="U30" s="22"/>
      <c r="V30" s="22"/>
      <c r="W30" s="23"/>
      <c r="X30" s="24"/>
      <c r="Y30" s="23"/>
      <c r="Z30" s="21"/>
      <c r="AA30" s="21"/>
      <c r="AB30" s="21"/>
      <c r="AC30" s="24"/>
      <c r="AD30" s="22"/>
      <c r="AE30" s="22"/>
      <c r="AF30" s="23"/>
    </row>
    <row r="31" spans="1:32" x14ac:dyDescent="0.25">
      <c r="A31" s="43" t="s">
        <v>38</v>
      </c>
      <c r="B31" s="39">
        <f>+SUM(B33:B35)</f>
        <v>11</v>
      </c>
      <c r="C31" s="39">
        <f t="shared" si="0"/>
        <v>8</v>
      </c>
      <c r="D31" s="39">
        <f t="shared" ref="D31:AF31" si="3">+SUM(D33:D35)</f>
        <v>8</v>
      </c>
      <c r="E31" s="39">
        <f t="shared" si="3"/>
        <v>8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40">
        <f t="shared" si="3"/>
        <v>2</v>
      </c>
      <c r="N31" s="41">
        <f t="shared" si="3"/>
        <v>0</v>
      </c>
      <c r="O31" s="41">
        <f t="shared" si="3"/>
        <v>0</v>
      </c>
      <c r="P31" s="41">
        <f t="shared" si="3"/>
        <v>0</v>
      </c>
      <c r="Q31" s="41">
        <f t="shared" si="3"/>
        <v>0</v>
      </c>
      <c r="R31" s="41">
        <f t="shared" si="3"/>
        <v>0</v>
      </c>
      <c r="S31" s="41">
        <f t="shared" si="3"/>
        <v>0</v>
      </c>
      <c r="T31" s="41">
        <f t="shared" si="3"/>
        <v>0</v>
      </c>
      <c r="U31" s="41">
        <f t="shared" si="3"/>
        <v>2</v>
      </c>
      <c r="V31" s="41">
        <f t="shared" si="3"/>
        <v>0</v>
      </c>
      <c r="W31" s="42">
        <f t="shared" si="3"/>
        <v>2</v>
      </c>
      <c r="X31" s="40">
        <f t="shared" si="3"/>
        <v>0</v>
      </c>
      <c r="Y31" s="42">
        <f t="shared" si="3"/>
        <v>0</v>
      </c>
      <c r="Z31" s="39">
        <f t="shared" si="3"/>
        <v>1</v>
      </c>
      <c r="AA31" s="39">
        <f t="shared" si="3"/>
        <v>1</v>
      </c>
      <c r="AB31" s="39">
        <f t="shared" si="3"/>
        <v>0</v>
      </c>
      <c r="AC31" s="40">
        <f t="shared" si="3"/>
        <v>0</v>
      </c>
      <c r="AD31" s="41">
        <f t="shared" si="3"/>
        <v>0</v>
      </c>
      <c r="AE31" s="41">
        <f t="shared" si="3"/>
        <v>0</v>
      </c>
      <c r="AF31" s="42">
        <f t="shared" si="3"/>
        <v>0</v>
      </c>
    </row>
    <row r="32" spans="1:32" x14ac:dyDescent="0.25">
      <c r="A32" s="4"/>
      <c r="B32" s="21"/>
      <c r="C32" s="11"/>
      <c r="D32" s="21"/>
      <c r="E32" s="21"/>
      <c r="F32" s="21"/>
      <c r="G32" s="21"/>
      <c r="H32" s="21"/>
      <c r="I32" s="21"/>
      <c r="J32" s="21"/>
      <c r="K32" s="21"/>
      <c r="L32" s="21"/>
      <c r="M32" s="12"/>
      <c r="N32" s="22"/>
      <c r="O32" s="25"/>
      <c r="P32" s="25"/>
      <c r="Q32" s="25"/>
      <c r="R32" s="22"/>
      <c r="S32" s="22"/>
      <c r="T32" s="22"/>
      <c r="U32" s="22"/>
      <c r="V32" s="22"/>
      <c r="W32" s="23"/>
      <c r="X32" s="24"/>
      <c r="Y32" s="23"/>
      <c r="Z32" s="21"/>
      <c r="AA32" s="21"/>
      <c r="AB32" s="21"/>
      <c r="AC32" s="24"/>
      <c r="AD32" s="22"/>
      <c r="AE32" s="22"/>
      <c r="AF32" s="23"/>
    </row>
    <row r="33" spans="1:32" x14ac:dyDescent="0.25">
      <c r="A33" s="4" t="s">
        <v>39</v>
      </c>
      <c r="B33" s="21">
        <v>8</v>
      </c>
      <c r="C33" s="11">
        <f t="shared" si="0"/>
        <v>7</v>
      </c>
      <c r="D33" s="21">
        <v>7</v>
      </c>
      <c r="E33" s="21">
        <v>7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12">
        <f t="shared" si="2"/>
        <v>1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1</v>
      </c>
      <c r="V33" s="22">
        <v>0</v>
      </c>
      <c r="W33" s="23">
        <v>1</v>
      </c>
      <c r="X33" s="24">
        <v>0</v>
      </c>
      <c r="Y33" s="23">
        <v>0</v>
      </c>
      <c r="Z33" s="11">
        <v>0</v>
      </c>
      <c r="AA33" s="21">
        <v>0</v>
      </c>
      <c r="AB33" s="21">
        <v>0</v>
      </c>
      <c r="AC33" s="24">
        <v>0</v>
      </c>
      <c r="AD33" s="22">
        <v>0</v>
      </c>
      <c r="AE33" s="22">
        <v>0</v>
      </c>
      <c r="AF33" s="23">
        <v>0</v>
      </c>
    </row>
    <row r="34" spans="1:32" x14ac:dyDescent="0.25">
      <c r="A34" s="4" t="s">
        <v>53</v>
      </c>
      <c r="B34" s="21">
        <v>2</v>
      </c>
      <c r="C34" s="11">
        <f t="shared" si="0"/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12">
        <f t="shared" si="2"/>
        <v>1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1</v>
      </c>
      <c r="V34" s="22">
        <v>0</v>
      </c>
      <c r="W34" s="23">
        <v>1</v>
      </c>
      <c r="X34" s="24">
        <v>0</v>
      </c>
      <c r="Y34" s="23">
        <v>0</v>
      </c>
      <c r="Z34" s="11">
        <v>1</v>
      </c>
      <c r="AA34" s="21">
        <v>1</v>
      </c>
      <c r="AB34" s="21">
        <v>0</v>
      </c>
      <c r="AC34" s="24">
        <v>0</v>
      </c>
      <c r="AD34" s="22">
        <v>0</v>
      </c>
      <c r="AE34" s="22">
        <v>0</v>
      </c>
      <c r="AF34" s="23">
        <v>0</v>
      </c>
    </row>
    <row r="35" spans="1:32" x14ac:dyDescent="0.25">
      <c r="A35" s="4" t="s">
        <v>54</v>
      </c>
      <c r="B35" s="21">
        <v>1</v>
      </c>
      <c r="C35" s="11">
        <f t="shared" si="0"/>
        <v>1</v>
      </c>
      <c r="D35" s="21">
        <v>1</v>
      </c>
      <c r="E35" s="21">
        <v>1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12">
        <f t="shared" si="2"/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3">
        <v>0</v>
      </c>
      <c r="X35" s="24">
        <v>0</v>
      </c>
      <c r="Y35" s="23">
        <v>0</v>
      </c>
      <c r="Z35" s="11">
        <v>0</v>
      </c>
      <c r="AA35" s="21">
        <v>0</v>
      </c>
      <c r="AB35" s="21">
        <v>0</v>
      </c>
      <c r="AC35" s="24">
        <v>0</v>
      </c>
      <c r="AD35" s="22">
        <v>0</v>
      </c>
      <c r="AE35" s="22">
        <v>0</v>
      </c>
      <c r="AF35" s="23">
        <v>0</v>
      </c>
    </row>
    <row r="36" spans="1:32" x14ac:dyDescent="0.25">
      <c r="A36" s="4"/>
      <c r="B36" s="21"/>
      <c r="C36" s="11"/>
      <c r="D36" s="21"/>
      <c r="E36" s="21"/>
      <c r="F36" s="21"/>
      <c r="G36" s="21"/>
      <c r="H36" s="21"/>
      <c r="I36" s="21"/>
      <c r="J36" s="21"/>
      <c r="K36" s="21"/>
      <c r="L36" s="21"/>
      <c r="M36" s="12"/>
      <c r="N36" s="22"/>
      <c r="O36" s="25"/>
      <c r="P36" s="25"/>
      <c r="Q36" s="25"/>
      <c r="R36" s="25"/>
      <c r="S36" s="25"/>
      <c r="T36" s="25"/>
      <c r="U36" s="22"/>
      <c r="V36" s="22"/>
      <c r="W36" s="23"/>
      <c r="X36" s="24"/>
      <c r="Y36" s="23"/>
      <c r="Z36" s="21"/>
      <c r="AA36" s="21"/>
      <c r="AB36" s="21"/>
      <c r="AC36" s="24"/>
      <c r="AD36" s="22"/>
      <c r="AE36" s="22"/>
      <c r="AF36" s="23"/>
    </row>
    <row r="37" spans="1:32" s="1" customFormat="1" x14ac:dyDescent="0.25">
      <c r="A37" s="43" t="s">
        <v>40</v>
      </c>
      <c r="B37" s="39">
        <v>57</v>
      </c>
      <c r="C37" s="39">
        <f t="shared" si="0"/>
        <v>37</v>
      </c>
      <c r="D37" s="39">
        <v>24</v>
      </c>
      <c r="E37" s="39">
        <v>24</v>
      </c>
      <c r="F37" s="39">
        <v>0</v>
      </c>
      <c r="G37" s="39">
        <v>7</v>
      </c>
      <c r="H37" s="39">
        <v>7</v>
      </c>
      <c r="I37" s="39">
        <v>0</v>
      </c>
      <c r="J37" s="39">
        <v>6</v>
      </c>
      <c r="K37" s="39">
        <v>6</v>
      </c>
      <c r="L37" s="39">
        <v>0</v>
      </c>
      <c r="M37" s="40">
        <f t="shared" si="2"/>
        <v>12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12</v>
      </c>
      <c r="V37" s="41">
        <v>8</v>
      </c>
      <c r="W37" s="42">
        <v>4</v>
      </c>
      <c r="X37" s="40">
        <v>0</v>
      </c>
      <c r="Y37" s="42">
        <v>0</v>
      </c>
      <c r="Z37" s="39">
        <v>7</v>
      </c>
      <c r="AA37" s="39">
        <v>7</v>
      </c>
      <c r="AB37" s="39">
        <v>0</v>
      </c>
      <c r="AC37" s="40">
        <v>0</v>
      </c>
      <c r="AD37" s="41">
        <v>1</v>
      </c>
      <c r="AE37" s="41">
        <v>0</v>
      </c>
      <c r="AF37" s="42">
        <v>1</v>
      </c>
    </row>
    <row r="38" spans="1:32" x14ac:dyDescent="0.25">
      <c r="A38" s="4"/>
      <c r="B38" s="21"/>
      <c r="C38" s="11"/>
      <c r="D38" s="21"/>
      <c r="E38" s="21"/>
      <c r="F38" s="21"/>
      <c r="G38" s="21"/>
      <c r="H38" s="21"/>
      <c r="I38" s="21"/>
      <c r="J38" s="21"/>
      <c r="K38" s="21"/>
      <c r="L38" s="21"/>
      <c r="M38" s="12"/>
      <c r="N38" s="22"/>
      <c r="O38" s="25"/>
      <c r="P38" s="25"/>
      <c r="Q38" s="25"/>
      <c r="R38" s="22"/>
      <c r="S38" s="22"/>
      <c r="T38" s="22"/>
      <c r="U38" s="22"/>
      <c r="V38" s="22"/>
      <c r="W38" s="23"/>
      <c r="X38" s="24"/>
      <c r="Y38" s="23"/>
      <c r="Z38" s="21"/>
      <c r="AA38" s="21"/>
      <c r="AB38" s="21"/>
      <c r="AC38" s="24"/>
      <c r="AD38" s="22"/>
      <c r="AE38" s="22"/>
      <c r="AF38" s="23"/>
    </row>
    <row r="39" spans="1:32" x14ac:dyDescent="0.25">
      <c r="A39" s="43" t="s">
        <v>55</v>
      </c>
      <c r="B39" s="39">
        <f>+SUM(B41:B50)</f>
        <v>2258</v>
      </c>
      <c r="C39" s="39">
        <f t="shared" si="0"/>
        <v>398</v>
      </c>
      <c r="D39" s="39">
        <f t="shared" ref="D39:AF39" si="4">+SUM(D41:D50)</f>
        <v>297</v>
      </c>
      <c r="E39" s="39">
        <f t="shared" si="4"/>
        <v>258</v>
      </c>
      <c r="F39" s="39">
        <f t="shared" si="4"/>
        <v>39</v>
      </c>
      <c r="G39" s="39">
        <f t="shared" si="4"/>
        <v>55</v>
      </c>
      <c r="H39" s="39">
        <f t="shared" si="4"/>
        <v>24</v>
      </c>
      <c r="I39" s="39">
        <f t="shared" si="4"/>
        <v>31</v>
      </c>
      <c r="J39" s="39">
        <f t="shared" si="4"/>
        <v>46</v>
      </c>
      <c r="K39" s="39">
        <f t="shared" si="4"/>
        <v>21</v>
      </c>
      <c r="L39" s="39">
        <f t="shared" si="4"/>
        <v>25</v>
      </c>
      <c r="M39" s="40">
        <f t="shared" si="2"/>
        <v>1599</v>
      </c>
      <c r="N39" s="41">
        <f t="shared" si="4"/>
        <v>0</v>
      </c>
      <c r="O39" s="41">
        <f t="shared" si="4"/>
        <v>1</v>
      </c>
      <c r="P39" s="41">
        <f t="shared" si="4"/>
        <v>0</v>
      </c>
      <c r="Q39" s="41">
        <f t="shared" si="4"/>
        <v>1</v>
      </c>
      <c r="R39" s="41">
        <f t="shared" si="4"/>
        <v>1</v>
      </c>
      <c r="S39" s="41">
        <f t="shared" si="4"/>
        <v>0</v>
      </c>
      <c r="T39" s="41">
        <f t="shared" si="4"/>
        <v>1</v>
      </c>
      <c r="U39" s="41">
        <f t="shared" si="4"/>
        <v>1597</v>
      </c>
      <c r="V39" s="41">
        <f t="shared" si="4"/>
        <v>168</v>
      </c>
      <c r="W39" s="42">
        <f t="shared" si="4"/>
        <v>1429</v>
      </c>
      <c r="X39" s="40">
        <f t="shared" si="4"/>
        <v>0</v>
      </c>
      <c r="Y39" s="42">
        <f t="shared" si="4"/>
        <v>1</v>
      </c>
      <c r="Z39" s="39">
        <f t="shared" si="4"/>
        <v>119</v>
      </c>
      <c r="AA39" s="39">
        <f t="shared" si="4"/>
        <v>13</v>
      </c>
      <c r="AB39" s="39">
        <f t="shared" si="4"/>
        <v>106</v>
      </c>
      <c r="AC39" s="40">
        <f t="shared" si="4"/>
        <v>0</v>
      </c>
      <c r="AD39" s="41">
        <f t="shared" si="4"/>
        <v>141</v>
      </c>
      <c r="AE39" s="41">
        <f t="shared" si="4"/>
        <v>0</v>
      </c>
      <c r="AF39" s="42">
        <f t="shared" si="4"/>
        <v>141</v>
      </c>
    </row>
    <row r="40" spans="1:32" x14ac:dyDescent="0.25">
      <c r="A40" s="2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2"/>
      <c r="N40" s="13"/>
      <c r="O40" s="17"/>
      <c r="P40" s="17"/>
      <c r="Q40" s="17"/>
      <c r="R40" s="13"/>
      <c r="S40" s="13"/>
      <c r="T40" s="13"/>
      <c r="U40" s="13"/>
      <c r="V40" s="13"/>
      <c r="W40" s="14"/>
      <c r="X40" s="12"/>
      <c r="Y40" s="14"/>
      <c r="Z40" s="11"/>
      <c r="AA40" s="11"/>
      <c r="AB40" s="11"/>
      <c r="AC40" s="12"/>
      <c r="AD40" s="13"/>
      <c r="AE40" s="13"/>
      <c r="AF40" s="14"/>
    </row>
    <row r="41" spans="1:32" x14ac:dyDescent="0.25">
      <c r="A41" s="4" t="s">
        <v>41</v>
      </c>
      <c r="B41" s="21">
        <v>272</v>
      </c>
      <c r="C41" s="11">
        <f t="shared" si="0"/>
        <v>49</v>
      </c>
      <c r="D41" s="21">
        <v>41</v>
      </c>
      <c r="E41" s="21">
        <v>41</v>
      </c>
      <c r="F41" s="21">
        <v>0</v>
      </c>
      <c r="G41" s="21">
        <v>3</v>
      </c>
      <c r="H41" s="21">
        <v>0</v>
      </c>
      <c r="I41" s="21">
        <v>3</v>
      </c>
      <c r="J41" s="21">
        <v>5</v>
      </c>
      <c r="K41" s="21">
        <v>1</v>
      </c>
      <c r="L41" s="21">
        <v>4</v>
      </c>
      <c r="M41" s="12">
        <f t="shared" si="2"/>
        <v>175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175</v>
      </c>
      <c r="V41" s="22">
        <v>27</v>
      </c>
      <c r="W41" s="23">
        <v>148</v>
      </c>
      <c r="X41" s="24">
        <v>0</v>
      </c>
      <c r="Y41" s="23">
        <v>0</v>
      </c>
      <c r="Z41" s="11">
        <v>42</v>
      </c>
      <c r="AA41" s="21">
        <v>1</v>
      </c>
      <c r="AB41" s="21">
        <v>41</v>
      </c>
      <c r="AC41" s="24">
        <v>0</v>
      </c>
      <c r="AD41" s="13">
        <v>6</v>
      </c>
      <c r="AE41" s="22">
        <v>0</v>
      </c>
      <c r="AF41" s="23">
        <v>6</v>
      </c>
    </row>
    <row r="42" spans="1:32" x14ac:dyDescent="0.25">
      <c r="A42" s="4" t="s">
        <v>42</v>
      </c>
      <c r="B42" s="21">
        <v>176</v>
      </c>
      <c r="C42" s="11">
        <f t="shared" si="0"/>
        <v>25</v>
      </c>
      <c r="D42" s="21">
        <v>10</v>
      </c>
      <c r="E42" s="21">
        <v>8</v>
      </c>
      <c r="F42" s="21">
        <v>2</v>
      </c>
      <c r="G42" s="21">
        <v>8</v>
      </c>
      <c r="H42" s="21">
        <v>3</v>
      </c>
      <c r="I42" s="21">
        <v>5</v>
      </c>
      <c r="J42" s="21">
        <v>7</v>
      </c>
      <c r="K42" s="21">
        <v>2</v>
      </c>
      <c r="L42" s="21">
        <v>5</v>
      </c>
      <c r="M42" s="12">
        <f t="shared" si="2"/>
        <v>126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126</v>
      </c>
      <c r="V42" s="22">
        <v>4</v>
      </c>
      <c r="W42" s="23">
        <v>122</v>
      </c>
      <c r="X42" s="24">
        <v>0</v>
      </c>
      <c r="Y42" s="23">
        <v>0</v>
      </c>
      <c r="Z42" s="11">
        <v>0</v>
      </c>
      <c r="AA42" s="21">
        <v>0</v>
      </c>
      <c r="AB42" s="21">
        <v>0</v>
      </c>
      <c r="AC42" s="24">
        <v>0</v>
      </c>
      <c r="AD42" s="13">
        <v>25</v>
      </c>
      <c r="AE42" s="22">
        <v>0</v>
      </c>
      <c r="AF42" s="23">
        <v>25</v>
      </c>
    </row>
    <row r="43" spans="1:32" x14ac:dyDescent="0.25">
      <c r="A43" s="4" t="s">
        <v>43</v>
      </c>
      <c r="B43" s="21">
        <v>294</v>
      </c>
      <c r="C43" s="11">
        <f t="shared" si="0"/>
        <v>58</v>
      </c>
      <c r="D43" s="21">
        <v>43</v>
      </c>
      <c r="E43" s="21">
        <v>43</v>
      </c>
      <c r="F43" s="21">
        <v>0</v>
      </c>
      <c r="G43" s="21">
        <v>8</v>
      </c>
      <c r="H43" s="21">
        <v>5</v>
      </c>
      <c r="I43" s="21">
        <v>3</v>
      </c>
      <c r="J43" s="21">
        <v>7</v>
      </c>
      <c r="K43" s="21">
        <v>4</v>
      </c>
      <c r="L43" s="21">
        <v>3</v>
      </c>
      <c r="M43" s="12">
        <f t="shared" si="2"/>
        <v>203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203</v>
      </c>
      <c r="V43" s="22">
        <v>28</v>
      </c>
      <c r="W43" s="23">
        <v>175</v>
      </c>
      <c r="X43" s="24">
        <v>0</v>
      </c>
      <c r="Y43" s="23">
        <v>0</v>
      </c>
      <c r="Z43" s="11">
        <v>11</v>
      </c>
      <c r="AA43" s="21">
        <v>0</v>
      </c>
      <c r="AB43" s="21">
        <v>11</v>
      </c>
      <c r="AC43" s="24">
        <v>0</v>
      </c>
      <c r="AD43" s="13">
        <v>22</v>
      </c>
      <c r="AE43" s="22">
        <v>0</v>
      </c>
      <c r="AF43" s="23">
        <v>22</v>
      </c>
    </row>
    <row r="44" spans="1:32" x14ac:dyDescent="0.25">
      <c r="A44" s="4" t="s">
        <v>44</v>
      </c>
      <c r="B44" s="21">
        <v>349</v>
      </c>
      <c r="C44" s="11">
        <f t="shared" si="0"/>
        <v>46</v>
      </c>
      <c r="D44" s="21">
        <v>36</v>
      </c>
      <c r="E44" s="21">
        <v>25</v>
      </c>
      <c r="F44" s="21">
        <v>11</v>
      </c>
      <c r="G44" s="21">
        <v>6</v>
      </c>
      <c r="H44" s="21">
        <v>2</v>
      </c>
      <c r="I44" s="21">
        <v>4</v>
      </c>
      <c r="J44" s="21">
        <v>4</v>
      </c>
      <c r="K44" s="21">
        <v>2</v>
      </c>
      <c r="L44" s="21">
        <v>2</v>
      </c>
      <c r="M44" s="12">
        <f t="shared" si="2"/>
        <v>278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278</v>
      </c>
      <c r="V44" s="22">
        <v>16</v>
      </c>
      <c r="W44" s="23">
        <v>262</v>
      </c>
      <c r="X44" s="24">
        <v>0</v>
      </c>
      <c r="Y44" s="23">
        <v>0</v>
      </c>
      <c r="Z44" s="11">
        <v>8</v>
      </c>
      <c r="AA44" s="21">
        <v>1</v>
      </c>
      <c r="AB44" s="21">
        <v>7</v>
      </c>
      <c r="AC44" s="24">
        <v>0</v>
      </c>
      <c r="AD44" s="13">
        <v>17</v>
      </c>
      <c r="AE44" s="22">
        <v>0</v>
      </c>
      <c r="AF44" s="23">
        <v>17</v>
      </c>
    </row>
    <row r="45" spans="1:32" x14ac:dyDescent="0.25">
      <c r="A45" s="4" t="s">
        <v>45</v>
      </c>
      <c r="B45" s="21">
        <v>70</v>
      </c>
      <c r="C45" s="11">
        <f t="shared" si="0"/>
        <v>15</v>
      </c>
      <c r="D45" s="21">
        <v>7</v>
      </c>
      <c r="E45" s="21">
        <v>5</v>
      </c>
      <c r="F45" s="21">
        <v>2</v>
      </c>
      <c r="G45" s="21">
        <v>4</v>
      </c>
      <c r="H45" s="21">
        <v>3</v>
      </c>
      <c r="I45" s="21">
        <v>1</v>
      </c>
      <c r="J45" s="21">
        <v>4</v>
      </c>
      <c r="K45" s="21">
        <v>3</v>
      </c>
      <c r="L45" s="21">
        <v>1</v>
      </c>
      <c r="M45" s="12">
        <f t="shared" si="2"/>
        <v>36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36</v>
      </c>
      <c r="V45" s="22">
        <v>2</v>
      </c>
      <c r="W45" s="23">
        <v>34</v>
      </c>
      <c r="X45" s="24">
        <v>0</v>
      </c>
      <c r="Y45" s="23">
        <v>0</v>
      </c>
      <c r="Z45" s="11">
        <v>2</v>
      </c>
      <c r="AA45" s="21">
        <v>2</v>
      </c>
      <c r="AB45" s="21">
        <v>0</v>
      </c>
      <c r="AC45" s="24">
        <v>0</v>
      </c>
      <c r="AD45" s="13">
        <v>17</v>
      </c>
      <c r="AE45" s="22">
        <v>0</v>
      </c>
      <c r="AF45" s="23">
        <v>17</v>
      </c>
    </row>
    <row r="46" spans="1:32" x14ac:dyDescent="0.25">
      <c r="A46" s="4" t="s">
        <v>46</v>
      </c>
      <c r="B46" s="21">
        <v>143</v>
      </c>
      <c r="C46" s="11">
        <f t="shared" si="0"/>
        <v>29</v>
      </c>
      <c r="D46" s="21">
        <v>22</v>
      </c>
      <c r="E46" s="21">
        <v>15</v>
      </c>
      <c r="F46" s="21">
        <v>7</v>
      </c>
      <c r="G46" s="21">
        <v>4</v>
      </c>
      <c r="H46" s="21">
        <v>1</v>
      </c>
      <c r="I46" s="21">
        <v>3</v>
      </c>
      <c r="J46" s="21">
        <v>3</v>
      </c>
      <c r="K46" s="21">
        <v>1</v>
      </c>
      <c r="L46" s="21">
        <v>2</v>
      </c>
      <c r="M46" s="12">
        <f t="shared" si="2"/>
        <v>107</v>
      </c>
      <c r="N46" s="22">
        <v>0</v>
      </c>
      <c r="O46" s="22">
        <v>0</v>
      </c>
      <c r="P46" s="22">
        <v>0</v>
      </c>
      <c r="Q46" s="22">
        <v>0</v>
      </c>
      <c r="R46" s="22">
        <v>1</v>
      </c>
      <c r="S46" s="22">
        <v>0</v>
      </c>
      <c r="T46" s="22">
        <v>1</v>
      </c>
      <c r="U46" s="22">
        <v>106</v>
      </c>
      <c r="V46" s="22">
        <v>14</v>
      </c>
      <c r="W46" s="23">
        <v>92</v>
      </c>
      <c r="X46" s="24">
        <v>0</v>
      </c>
      <c r="Y46" s="23">
        <v>0</v>
      </c>
      <c r="Z46" s="11">
        <v>7</v>
      </c>
      <c r="AA46" s="21">
        <v>4</v>
      </c>
      <c r="AB46" s="21">
        <v>3</v>
      </c>
      <c r="AC46" s="24">
        <v>0</v>
      </c>
      <c r="AD46" s="13">
        <v>0</v>
      </c>
      <c r="AE46" s="22">
        <v>0</v>
      </c>
      <c r="AF46" s="23">
        <v>0</v>
      </c>
    </row>
    <row r="47" spans="1:32" x14ac:dyDescent="0.25">
      <c r="A47" s="4" t="s">
        <v>47</v>
      </c>
      <c r="B47" s="21">
        <v>72</v>
      </c>
      <c r="C47" s="11">
        <f t="shared" si="0"/>
        <v>9</v>
      </c>
      <c r="D47" s="21">
        <v>8</v>
      </c>
      <c r="E47" s="21">
        <v>5</v>
      </c>
      <c r="F47" s="21">
        <v>3</v>
      </c>
      <c r="G47" s="21">
        <v>1</v>
      </c>
      <c r="H47" s="21">
        <v>0</v>
      </c>
      <c r="I47" s="21">
        <v>1</v>
      </c>
      <c r="J47" s="21">
        <v>0</v>
      </c>
      <c r="K47" s="21">
        <v>0</v>
      </c>
      <c r="L47" s="21">
        <v>0</v>
      </c>
      <c r="M47" s="12">
        <f t="shared" si="2"/>
        <v>51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51</v>
      </c>
      <c r="V47" s="22">
        <v>4</v>
      </c>
      <c r="W47" s="23">
        <v>47</v>
      </c>
      <c r="X47" s="24">
        <v>0</v>
      </c>
      <c r="Y47" s="23">
        <v>0</v>
      </c>
      <c r="Z47" s="11">
        <v>0</v>
      </c>
      <c r="AA47" s="21">
        <v>0</v>
      </c>
      <c r="AB47" s="21">
        <v>0</v>
      </c>
      <c r="AC47" s="24">
        <v>0</v>
      </c>
      <c r="AD47" s="13">
        <v>12</v>
      </c>
      <c r="AE47" s="22">
        <v>0</v>
      </c>
      <c r="AF47" s="23">
        <v>12</v>
      </c>
    </row>
    <row r="48" spans="1:32" x14ac:dyDescent="0.25">
      <c r="A48" s="4" t="s">
        <v>48</v>
      </c>
      <c r="B48" s="21">
        <v>217</v>
      </c>
      <c r="C48" s="11">
        <f t="shared" si="0"/>
        <v>28</v>
      </c>
      <c r="D48" s="21">
        <v>20</v>
      </c>
      <c r="E48" s="21">
        <v>19</v>
      </c>
      <c r="F48" s="21">
        <v>1</v>
      </c>
      <c r="G48" s="21">
        <v>5</v>
      </c>
      <c r="H48" s="21">
        <v>2</v>
      </c>
      <c r="I48" s="21">
        <v>3</v>
      </c>
      <c r="J48" s="21">
        <v>3</v>
      </c>
      <c r="K48" s="21">
        <v>1</v>
      </c>
      <c r="L48" s="21">
        <v>2</v>
      </c>
      <c r="M48" s="12">
        <f t="shared" si="2"/>
        <v>167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167</v>
      </c>
      <c r="V48" s="22">
        <v>23</v>
      </c>
      <c r="W48" s="23">
        <v>144</v>
      </c>
      <c r="X48" s="24">
        <v>0</v>
      </c>
      <c r="Y48" s="23">
        <v>0</v>
      </c>
      <c r="Z48" s="11">
        <v>13</v>
      </c>
      <c r="AA48" s="21">
        <v>0</v>
      </c>
      <c r="AB48" s="21">
        <v>13</v>
      </c>
      <c r="AC48" s="24">
        <v>0</v>
      </c>
      <c r="AD48" s="13">
        <v>9</v>
      </c>
      <c r="AE48" s="22">
        <v>0</v>
      </c>
      <c r="AF48" s="23">
        <v>9</v>
      </c>
    </row>
    <row r="49" spans="1:32" x14ac:dyDescent="0.25">
      <c r="A49" s="4" t="s">
        <v>49</v>
      </c>
      <c r="B49" s="21">
        <v>281</v>
      </c>
      <c r="C49" s="11">
        <f t="shared" si="0"/>
        <v>36</v>
      </c>
      <c r="D49" s="21">
        <v>26</v>
      </c>
      <c r="E49" s="21">
        <v>23</v>
      </c>
      <c r="F49" s="21">
        <v>3</v>
      </c>
      <c r="G49" s="21">
        <v>5</v>
      </c>
      <c r="H49" s="21">
        <v>3</v>
      </c>
      <c r="I49" s="21">
        <v>2</v>
      </c>
      <c r="J49" s="21">
        <v>5</v>
      </c>
      <c r="K49" s="21">
        <v>4</v>
      </c>
      <c r="L49" s="21">
        <v>1</v>
      </c>
      <c r="M49" s="12">
        <f t="shared" si="2"/>
        <v>237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237</v>
      </c>
      <c r="V49" s="22">
        <v>26</v>
      </c>
      <c r="W49" s="23">
        <v>211</v>
      </c>
      <c r="X49" s="24">
        <v>0</v>
      </c>
      <c r="Y49" s="23">
        <v>0</v>
      </c>
      <c r="Z49" s="11">
        <v>8</v>
      </c>
      <c r="AA49" s="21">
        <v>2</v>
      </c>
      <c r="AB49" s="21">
        <v>6</v>
      </c>
      <c r="AC49" s="24">
        <v>0</v>
      </c>
      <c r="AD49" s="13">
        <v>0</v>
      </c>
      <c r="AE49" s="22">
        <v>0</v>
      </c>
      <c r="AF49" s="23">
        <v>0</v>
      </c>
    </row>
    <row r="50" spans="1:32" x14ac:dyDescent="0.25">
      <c r="A50" s="4" t="s">
        <v>50</v>
      </c>
      <c r="B50" s="21">
        <v>384</v>
      </c>
      <c r="C50" s="11">
        <f t="shared" si="0"/>
        <v>103</v>
      </c>
      <c r="D50" s="21">
        <v>84</v>
      </c>
      <c r="E50" s="21">
        <v>74</v>
      </c>
      <c r="F50" s="21">
        <v>10</v>
      </c>
      <c r="G50" s="21">
        <v>11</v>
      </c>
      <c r="H50" s="21">
        <v>5</v>
      </c>
      <c r="I50" s="21">
        <v>6</v>
      </c>
      <c r="J50" s="21">
        <v>8</v>
      </c>
      <c r="K50" s="21">
        <v>3</v>
      </c>
      <c r="L50" s="21">
        <v>5</v>
      </c>
      <c r="M50" s="12">
        <f t="shared" si="2"/>
        <v>219</v>
      </c>
      <c r="N50" s="22">
        <v>0</v>
      </c>
      <c r="O50" s="22">
        <v>1</v>
      </c>
      <c r="P50" s="22">
        <v>0</v>
      </c>
      <c r="Q50" s="22">
        <v>1</v>
      </c>
      <c r="R50" s="22">
        <v>0</v>
      </c>
      <c r="S50" s="22">
        <v>0</v>
      </c>
      <c r="T50" s="22">
        <v>0</v>
      </c>
      <c r="U50" s="22">
        <v>218</v>
      </c>
      <c r="V50" s="22">
        <v>24</v>
      </c>
      <c r="W50" s="23">
        <v>194</v>
      </c>
      <c r="X50" s="24">
        <v>0</v>
      </c>
      <c r="Y50" s="23">
        <v>1</v>
      </c>
      <c r="Z50" s="11">
        <v>28</v>
      </c>
      <c r="AA50" s="21">
        <v>3</v>
      </c>
      <c r="AB50" s="21">
        <v>25</v>
      </c>
      <c r="AC50" s="24">
        <v>0</v>
      </c>
      <c r="AD50" s="13">
        <v>33</v>
      </c>
      <c r="AE50" s="22">
        <v>0</v>
      </c>
      <c r="AF50" s="23">
        <v>33</v>
      </c>
    </row>
    <row r="51" spans="1:32" x14ac:dyDescent="0.25">
      <c r="B51" s="21"/>
      <c r="C51" s="11"/>
      <c r="D51" s="21"/>
      <c r="E51" s="21"/>
      <c r="F51" s="21"/>
      <c r="G51" s="21"/>
      <c r="H51" s="21"/>
      <c r="I51" s="21"/>
      <c r="J51" s="21"/>
      <c r="K51" s="21"/>
      <c r="L51" s="21"/>
      <c r="M51" s="12"/>
      <c r="N51" s="25"/>
      <c r="O51" s="25"/>
      <c r="P51" s="25"/>
      <c r="Q51" s="25"/>
      <c r="R51" s="22"/>
      <c r="S51" s="22"/>
      <c r="T51" s="22"/>
      <c r="U51" s="22"/>
      <c r="V51" s="22"/>
      <c r="W51" s="23"/>
      <c r="X51" s="24"/>
      <c r="Y51" s="23"/>
      <c r="Z51" s="21"/>
      <c r="AA51" s="21"/>
      <c r="AB51" s="21"/>
      <c r="AC51" s="24"/>
      <c r="AD51" s="22"/>
      <c r="AE51" s="22"/>
      <c r="AF51" s="23"/>
    </row>
    <row r="52" spans="1:32" s="1" customFormat="1" x14ac:dyDescent="0.25">
      <c r="A52" s="44" t="s">
        <v>51</v>
      </c>
      <c r="B52" s="39">
        <v>31</v>
      </c>
      <c r="C52" s="39">
        <f t="shared" si="0"/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40">
        <f t="shared" si="2"/>
        <v>27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27</v>
      </c>
      <c r="V52" s="41">
        <v>2</v>
      </c>
      <c r="W52" s="42">
        <v>25</v>
      </c>
      <c r="X52" s="40">
        <v>0</v>
      </c>
      <c r="Y52" s="42">
        <v>0</v>
      </c>
      <c r="Z52" s="39">
        <v>0</v>
      </c>
      <c r="AA52" s="39">
        <v>0</v>
      </c>
      <c r="AB52" s="39">
        <v>0</v>
      </c>
      <c r="AC52" s="40">
        <v>0</v>
      </c>
      <c r="AD52" s="41">
        <v>4</v>
      </c>
      <c r="AE52" s="41">
        <v>0</v>
      </c>
      <c r="AF52" s="39">
        <v>4</v>
      </c>
    </row>
    <row r="53" spans="1:32" s="1" customFormat="1" ht="12.75" customHeight="1" x14ac:dyDescent="0.25">
      <c r="A53" s="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6"/>
    </row>
    <row r="54" spans="1:32" x14ac:dyDescent="0.25">
      <c r="A54" s="2" t="s">
        <v>52</v>
      </c>
      <c r="R54" s="15"/>
      <c r="S54" s="15"/>
      <c r="T54" s="15"/>
    </row>
    <row r="55" spans="1:32" x14ac:dyDescent="0.25">
      <c r="A55" s="2" t="s">
        <v>58</v>
      </c>
      <c r="R55" s="15"/>
      <c r="S55" s="15"/>
      <c r="T55" s="15"/>
    </row>
    <row r="56" spans="1:32" x14ac:dyDescent="0.25">
      <c r="R56" s="15"/>
      <c r="S56" s="15"/>
      <c r="T56" s="15"/>
    </row>
    <row r="57" spans="1:32" x14ac:dyDescent="0.25">
      <c r="R57" s="15"/>
      <c r="S57" s="15"/>
      <c r="T57" s="15"/>
    </row>
    <row r="58" spans="1:32" x14ac:dyDescent="0.25">
      <c r="R58" s="15"/>
      <c r="S58" s="15"/>
      <c r="T58" s="15"/>
    </row>
    <row r="59" spans="1:32" x14ac:dyDescent="0.25">
      <c r="R59" s="15"/>
      <c r="S59" s="15"/>
      <c r="T59" s="15"/>
    </row>
    <row r="60" spans="1:32" x14ac:dyDescent="0.25">
      <c r="R60" s="15"/>
      <c r="S60" s="15"/>
      <c r="T60" s="15"/>
    </row>
    <row r="61" spans="1:32" x14ac:dyDescent="0.25">
      <c r="R61" s="15"/>
      <c r="S61" s="15"/>
      <c r="T61" s="15"/>
    </row>
    <row r="62" spans="1:32" x14ac:dyDescent="0.25">
      <c r="R62" s="15"/>
      <c r="S62" s="15"/>
      <c r="T62" s="15"/>
    </row>
    <row r="63" spans="1:32" x14ac:dyDescent="0.25">
      <c r="R63" s="15"/>
      <c r="S63" s="15"/>
      <c r="T63" s="15"/>
    </row>
    <row r="64" spans="1:32" x14ac:dyDescent="0.25">
      <c r="R64" s="15"/>
      <c r="S64" s="15"/>
      <c r="T64" s="15"/>
    </row>
    <row r="65" spans="18:20" x14ac:dyDescent="0.25">
      <c r="R65" s="15"/>
      <c r="S65" s="15"/>
      <c r="T65" s="15"/>
    </row>
    <row r="66" spans="18:20" x14ac:dyDescent="0.25">
      <c r="R66" s="15"/>
      <c r="S66" s="15"/>
      <c r="T66" s="15"/>
    </row>
    <row r="67" spans="18:20" x14ac:dyDescent="0.25">
      <c r="R67" s="15"/>
      <c r="S67" s="15"/>
      <c r="T67" s="15"/>
    </row>
    <row r="68" spans="18:20" x14ac:dyDescent="0.25">
      <c r="R68" s="15"/>
      <c r="S68" s="15"/>
      <c r="T68" s="15"/>
    </row>
    <row r="69" spans="18:20" x14ac:dyDescent="0.25">
      <c r="R69" s="15"/>
      <c r="S69" s="15"/>
      <c r="T69" s="15"/>
    </row>
    <row r="70" spans="18:20" x14ac:dyDescent="0.25">
      <c r="R70" s="15"/>
      <c r="S70" s="15"/>
      <c r="T70" s="15"/>
    </row>
    <row r="71" spans="18:20" x14ac:dyDescent="0.25">
      <c r="R71" s="15"/>
      <c r="S71" s="15"/>
      <c r="T71" s="15"/>
    </row>
    <row r="72" spans="18:20" x14ac:dyDescent="0.25">
      <c r="R72" s="15"/>
      <c r="S72" s="15"/>
      <c r="T72" s="15"/>
    </row>
  </sheetData>
  <mergeCells count="24">
    <mergeCell ref="R4:T4"/>
    <mergeCell ref="A1:AF1"/>
    <mergeCell ref="A3:A5"/>
    <mergeCell ref="B3:B5"/>
    <mergeCell ref="C3:L3"/>
    <mergeCell ref="M3:W3"/>
    <mergeCell ref="X3:X4"/>
    <mergeCell ref="Y3:Y4"/>
    <mergeCell ref="Z3:AC3"/>
    <mergeCell ref="AD3:AF3"/>
    <mergeCell ref="C4:C5"/>
    <mergeCell ref="D4:F4"/>
    <mergeCell ref="G4:I4"/>
    <mergeCell ref="J4:L4"/>
    <mergeCell ref="M4:M5"/>
    <mergeCell ref="O4:Q4"/>
    <mergeCell ref="AE4:AE5"/>
    <mergeCell ref="AF4:AF5"/>
    <mergeCell ref="U4:W4"/>
    <mergeCell ref="Z4:Z5"/>
    <mergeCell ref="AA4:AA5"/>
    <mergeCell ref="AB4:AB5"/>
    <mergeCell ref="AC4:AC5"/>
    <mergeCell ref="AD4:AD5"/>
  </mergeCells>
  <pageMargins left="0.70866141732283472" right="0.70866141732283472" top="0.74803149606299213" bottom="0.74803149606299213" header="0.31496062992125984" footer="0.31496062992125984"/>
  <pageSetup scale="45" orientation="landscape" verticalDpi="0" r:id="rId1"/>
  <headerFooter>
    <oddFooter>&amp;R&amp;P</oddFooter>
  </headerFooter>
  <ignoredErrors>
    <ignoredError sqref="C9 M9 C39 M39 C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cp:lastPrinted>2026-04-21T19:26:21Z</cp:lastPrinted>
  <dcterms:created xsi:type="dcterms:W3CDTF">2015-06-05T18:19:34Z</dcterms:created>
  <dcterms:modified xsi:type="dcterms:W3CDTF">2026-04-21T19:27:11Z</dcterms:modified>
</cp:coreProperties>
</file>