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uments\BOLETIN-I-18\BOLETIN EXCEL I-2018\"/>
    </mc:Choice>
  </mc:AlternateContent>
  <xr:revisionPtr revIDLastSave="0" documentId="13_ncr:1_{CF0418E1-7F74-40BF-8D7A-C43956E47330}" xr6:coauthVersionLast="43" xr6:coauthVersionMax="43" xr10:uidLastSave="{00000000-0000-0000-0000-000000000000}"/>
  <bookViews>
    <workbookView xWindow="-120" yWindow="-120" windowWidth="24240" windowHeight="13140" xr2:uid="{93BFAD05-C6A4-416D-BE91-B0A66323C978}"/>
  </bookViews>
  <sheets>
    <sheet name="NÚMERO DE TIT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0" i="1" l="1"/>
  <c r="H60" i="1"/>
  <c r="E60" i="1"/>
  <c r="L66" i="1"/>
  <c r="H66" i="1"/>
  <c r="E66" i="1"/>
  <c r="L65" i="1"/>
  <c r="H65" i="1"/>
  <c r="E65" i="1"/>
  <c r="L64" i="1"/>
  <c r="H64" i="1"/>
  <c r="E64" i="1"/>
  <c r="L63" i="1"/>
  <c r="H63" i="1"/>
  <c r="E63" i="1"/>
  <c r="L62" i="1"/>
  <c r="H62" i="1"/>
  <c r="E62" i="1"/>
  <c r="L61" i="1"/>
  <c r="H61" i="1"/>
  <c r="E61" i="1"/>
  <c r="L59" i="1"/>
  <c r="H59" i="1"/>
  <c r="E59" i="1"/>
  <c r="L58" i="1"/>
  <c r="H58" i="1"/>
  <c r="E58" i="1"/>
  <c r="M56" i="1"/>
  <c r="K56" i="1"/>
  <c r="J56" i="1"/>
  <c r="I56" i="1"/>
  <c r="G56" i="1"/>
  <c r="F56" i="1"/>
  <c r="B56" i="1"/>
  <c r="L54" i="1"/>
  <c r="H54" i="1"/>
  <c r="E54" i="1"/>
  <c r="L53" i="1"/>
  <c r="H53" i="1"/>
  <c r="E53" i="1"/>
  <c r="L52" i="1"/>
  <c r="H52" i="1"/>
  <c r="E52" i="1"/>
  <c r="R50" i="1"/>
  <c r="Q50" i="1"/>
  <c r="P50" i="1"/>
  <c r="O50" i="1"/>
  <c r="N50" i="1"/>
  <c r="M50" i="1"/>
  <c r="K50" i="1"/>
  <c r="J50" i="1"/>
  <c r="I50" i="1"/>
  <c r="G50" i="1"/>
  <c r="F50" i="1"/>
  <c r="B50" i="1"/>
  <c r="R48" i="1"/>
  <c r="L48" i="1"/>
  <c r="H48" i="1"/>
  <c r="E48" i="1"/>
  <c r="R47" i="1"/>
  <c r="L47" i="1"/>
  <c r="H47" i="1"/>
  <c r="R46" i="1"/>
  <c r="L46" i="1"/>
  <c r="H46" i="1"/>
  <c r="E46" i="1"/>
  <c r="R45" i="1"/>
  <c r="L45" i="1"/>
  <c r="H45" i="1"/>
  <c r="R44" i="1"/>
  <c r="L44" i="1"/>
  <c r="H44" i="1"/>
  <c r="E44" i="1"/>
  <c r="R43" i="1"/>
  <c r="L43" i="1"/>
  <c r="H43" i="1"/>
  <c r="E43" i="1"/>
  <c r="R42" i="1"/>
  <c r="L42" i="1"/>
  <c r="H42" i="1"/>
  <c r="E42" i="1"/>
  <c r="R41" i="1"/>
  <c r="L41" i="1"/>
  <c r="H41" i="1"/>
  <c r="E41" i="1"/>
  <c r="R40" i="1"/>
  <c r="L40" i="1"/>
  <c r="H40" i="1"/>
  <c r="E40" i="1"/>
  <c r="R39" i="1"/>
  <c r="L39" i="1"/>
  <c r="H39" i="1"/>
  <c r="E39" i="1"/>
  <c r="Q37" i="1"/>
  <c r="P37" i="1"/>
  <c r="O37" i="1"/>
  <c r="O8" i="1" s="1"/>
  <c r="N37" i="1"/>
  <c r="M37" i="1"/>
  <c r="K37" i="1"/>
  <c r="J37" i="1"/>
  <c r="I37" i="1"/>
  <c r="G37" i="1"/>
  <c r="F37" i="1"/>
  <c r="B37" i="1"/>
  <c r="R34" i="1"/>
  <c r="L34" i="1"/>
  <c r="H34" i="1"/>
  <c r="E34" i="1"/>
  <c r="L31" i="1"/>
  <c r="H31" i="1"/>
  <c r="E31" i="1"/>
  <c r="L30" i="1"/>
  <c r="H30" i="1"/>
  <c r="E30" i="1"/>
  <c r="L29" i="1"/>
  <c r="H29" i="1"/>
  <c r="E29" i="1"/>
  <c r="L28" i="1"/>
  <c r="H28" i="1"/>
  <c r="E28" i="1"/>
  <c r="L27" i="1"/>
  <c r="H27" i="1"/>
  <c r="L26" i="1"/>
  <c r="H26" i="1"/>
  <c r="E26" i="1"/>
  <c r="L25" i="1"/>
  <c r="H25" i="1"/>
  <c r="E25" i="1"/>
  <c r="L24" i="1"/>
  <c r="H24" i="1"/>
  <c r="E24" i="1"/>
  <c r="L23" i="1"/>
  <c r="H23" i="1"/>
  <c r="E23" i="1"/>
  <c r="L22" i="1"/>
  <c r="H22" i="1"/>
  <c r="E22" i="1"/>
  <c r="L21" i="1"/>
  <c r="H21" i="1"/>
  <c r="E21" i="1"/>
  <c r="L20" i="1"/>
  <c r="H20" i="1"/>
  <c r="E20" i="1"/>
  <c r="L19" i="1"/>
  <c r="H19" i="1"/>
  <c r="E19" i="1"/>
  <c r="R18" i="1"/>
  <c r="L18" i="1"/>
  <c r="H18" i="1"/>
  <c r="E18" i="1"/>
  <c r="L17" i="1"/>
  <c r="H17" i="1"/>
  <c r="E17" i="1"/>
  <c r="L16" i="1"/>
  <c r="H16" i="1"/>
  <c r="E16" i="1"/>
  <c r="L15" i="1"/>
  <c r="H15" i="1"/>
  <c r="E15" i="1"/>
  <c r="L14" i="1"/>
  <c r="H14" i="1"/>
  <c r="E14" i="1"/>
  <c r="H13" i="1"/>
  <c r="E13" i="1"/>
  <c r="Q11" i="1"/>
  <c r="P11" i="1"/>
  <c r="O11" i="1"/>
  <c r="N11" i="1"/>
  <c r="M11" i="1"/>
  <c r="K11" i="1"/>
  <c r="J11" i="1"/>
  <c r="I11" i="1"/>
  <c r="G11" i="1"/>
  <c r="F11" i="1"/>
  <c r="B11" i="1"/>
  <c r="N8" i="1" l="1"/>
  <c r="E50" i="1"/>
  <c r="G8" i="1"/>
  <c r="J8" i="1"/>
  <c r="R37" i="1"/>
  <c r="R8" i="1" s="1"/>
  <c r="F8" i="1"/>
  <c r="K8" i="1"/>
  <c r="Q8" i="1"/>
  <c r="M8" i="1"/>
  <c r="E56" i="1"/>
  <c r="H56" i="1"/>
  <c r="L56" i="1"/>
  <c r="L11" i="1"/>
  <c r="H11" i="1"/>
  <c r="H37" i="1"/>
  <c r="L37" i="1"/>
  <c r="E37" i="1"/>
  <c r="B8" i="1"/>
  <c r="O9" i="1" s="1"/>
  <c r="I8" i="1"/>
  <c r="L50" i="1"/>
  <c r="P8" i="1"/>
  <c r="E11" i="1"/>
  <c r="H50" i="1"/>
  <c r="L8" i="1" l="1"/>
  <c r="H8" i="1"/>
  <c r="H9" i="1" s="1"/>
  <c r="F9" i="1"/>
  <c r="R9" i="1"/>
  <c r="Q9" i="1"/>
  <c r="I9" i="1"/>
  <c r="K9" i="1"/>
  <c r="G9" i="1"/>
  <c r="E8" i="1"/>
  <c r="E9" i="1" s="1"/>
  <c r="L9" i="1"/>
  <c r="N9" i="1"/>
  <c r="B9" i="1"/>
  <c r="P9" i="1"/>
  <c r="J9" i="1"/>
  <c r="M9" i="1"/>
</calcChain>
</file>

<file path=xl/sharedStrings.xml><?xml version="1.0" encoding="utf-8"?>
<sst xmlns="http://schemas.openxmlformats.org/spreadsheetml/2006/main" count="59" uniqueCount="58">
  <si>
    <t>Cuadro-17.  NÚMERO DE TÍTULOS OTORGADOS EN LA UNIVERSIDAD DE PANAMÁ, POR TURNO:</t>
  </si>
  <si>
    <t>AÑO ACADÉMICO 2017</t>
  </si>
  <si>
    <t>Turno</t>
  </si>
  <si>
    <t>Sede, Facultad y Ubicación</t>
  </si>
  <si>
    <t>Total</t>
  </si>
  <si>
    <t>Diurno</t>
  </si>
  <si>
    <t>Vespertino</t>
  </si>
  <si>
    <t>Nocturno</t>
  </si>
  <si>
    <t>Viernes y Sábado</t>
  </si>
  <si>
    <t>Virtual</t>
  </si>
  <si>
    <t>No Especificado</t>
  </si>
  <si>
    <t>Porcentaje</t>
  </si>
  <si>
    <t xml:space="preserve">     Ciudad Universitaria</t>
  </si>
  <si>
    <t>Administración de Empresas y Contabilidad</t>
  </si>
  <si>
    <t>Administración Pública</t>
  </si>
  <si>
    <t xml:space="preserve">Arquitectura y Diseño </t>
  </si>
  <si>
    <t>Bellas Artes</t>
  </si>
  <si>
    <t>Ciencias Agropecuarias</t>
  </si>
  <si>
    <t>Ciencias de La Educación</t>
  </si>
  <si>
    <t>Ciencias Naturales, Exactas y tecnología</t>
  </si>
  <si>
    <t>Comunicación Social</t>
  </si>
  <si>
    <t>Derecho y Ciencias Políticas</t>
  </si>
  <si>
    <t>Economía</t>
  </si>
  <si>
    <t>Enfermería</t>
  </si>
  <si>
    <t>Farmacia</t>
  </si>
  <si>
    <t>Humanidades</t>
  </si>
  <si>
    <t>Infromática, Electrónica y Comunicación</t>
  </si>
  <si>
    <t>Ingeniería</t>
  </si>
  <si>
    <t>Medicina</t>
  </si>
  <si>
    <t>Medicina Veterinaria</t>
  </si>
  <si>
    <t>Odontología</t>
  </si>
  <si>
    <t>Psicología</t>
  </si>
  <si>
    <t xml:space="preserve">     Facultad de Ciencias Agropecuarias (Chiriquí)</t>
  </si>
  <si>
    <t xml:space="preserve">     Centros Regionales Universitarios</t>
  </si>
  <si>
    <t>Azuero</t>
  </si>
  <si>
    <t>Bocas del Toro</t>
  </si>
  <si>
    <t>Coclé</t>
  </si>
  <si>
    <t>Colón</t>
  </si>
  <si>
    <t>Darién</t>
  </si>
  <si>
    <t>Los Santos</t>
  </si>
  <si>
    <t>Panamá Este</t>
  </si>
  <si>
    <t>Panamá Oeste</t>
  </si>
  <si>
    <t>San Miguelito</t>
  </si>
  <si>
    <t>Veraguas</t>
  </si>
  <si>
    <t xml:space="preserve">     Extensiones Universitarias</t>
  </si>
  <si>
    <t>Aguadulce</t>
  </si>
  <si>
    <t>Ocú</t>
  </si>
  <si>
    <t>Soná</t>
  </si>
  <si>
    <t xml:space="preserve">     Programas Anexos</t>
  </si>
  <si>
    <t>Chiriquí Grande -  (Bocas del Toro)</t>
  </si>
  <si>
    <t>Kankintú -  (Bocas del Toro)</t>
  </si>
  <si>
    <t xml:space="preserve">Narganá -  (Guna Yala) </t>
  </si>
  <si>
    <t>Macaracas -  (Los Santos)</t>
  </si>
  <si>
    <t>Nombre de Dios -  (Colón)</t>
  </si>
  <si>
    <t>Olá -  (Coclé)</t>
  </si>
  <si>
    <t>Tonosí -  (Los Santos)</t>
  </si>
  <si>
    <t>Tortí -  (Panamá Este)</t>
  </si>
  <si>
    <t xml:space="preserve">Chame-San Carlos -  (Panamá Oeste)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</si>
</sst>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3" fontId="3" fillId="2" borderId="0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3" fontId="4" fillId="2" borderId="7" xfId="0" applyNumberFormat="1" applyFont="1" applyFill="1" applyBorder="1"/>
    <xf numFmtId="0" fontId="0" fillId="0" borderId="1" xfId="0" applyBorder="1"/>
    <xf numFmtId="0" fontId="0" fillId="0" borderId="2" xfId="0" applyBorder="1"/>
    <xf numFmtId="0" fontId="3" fillId="0" borderId="0" xfId="0" applyFont="1" applyBorder="1" applyAlignment="1">
      <alignment horizontal="center"/>
    </xf>
    <xf numFmtId="3" fontId="2" fillId="0" borderId="3" xfId="0" applyNumberFormat="1" applyFont="1" applyBorder="1"/>
    <xf numFmtId="3" fontId="2" fillId="0" borderId="0" xfId="0" applyNumberFormat="1" applyFont="1"/>
    <xf numFmtId="3" fontId="2" fillId="0" borderId="9" xfId="0" applyNumberFormat="1" applyFont="1" applyBorder="1"/>
    <xf numFmtId="3" fontId="0" fillId="0" borderId="0" xfId="0" applyNumberFormat="1"/>
    <xf numFmtId="164" fontId="2" fillId="0" borderId="3" xfId="0" applyNumberFormat="1" applyFont="1" applyBorder="1"/>
    <xf numFmtId="164" fontId="2" fillId="0" borderId="0" xfId="0" applyNumberFormat="1" applyFont="1"/>
    <xf numFmtId="164" fontId="2" fillId="0" borderId="9" xfId="0" applyNumberFormat="1" applyFont="1" applyBorder="1"/>
    <xf numFmtId="3" fontId="0" fillId="0" borderId="3" xfId="0" applyNumberFormat="1" applyBorder="1"/>
    <xf numFmtId="3" fontId="0" fillId="0" borderId="9" xfId="0" applyNumberFormat="1" applyBorder="1"/>
    <xf numFmtId="0" fontId="3" fillId="0" borderId="0" xfId="0" applyFont="1" applyBorder="1"/>
    <xf numFmtId="3" fontId="2" fillId="0" borderId="3" xfId="0" applyNumberFormat="1" applyFont="1" applyBorder="1" applyAlignment="1">
      <alignment horizontal="right" vertical="justify"/>
    </xf>
    <xf numFmtId="3" fontId="2" fillId="0" borderId="0" xfId="0" applyNumberFormat="1" applyFont="1" applyAlignment="1">
      <alignment horizontal="right" vertical="justify"/>
    </xf>
    <xf numFmtId="43" fontId="2" fillId="0" borderId="9" xfId="1" applyFont="1" applyBorder="1" applyAlignment="1">
      <alignment horizontal="right" vertical="justify"/>
    </xf>
    <xf numFmtId="3" fontId="0" fillId="0" borderId="3" xfId="0" applyNumberFormat="1" applyBorder="1" applyAlignment="1">
      <alignment horizontal="right" vertical="justify"/>
    </xf>
    <xf numFmtId="3" fontId="0" fillId="0" borderId="0" xfId="0" applyNumberFormat="1" applyAlignment="1">
      <alignment horizontal="right" vertical="justify"/>
    </xf>
    <xf numFmtId="3" fontId="0" fillId="0" borderId="9" xfId="0" applyNumberFormat="1" applyBorder="1" applyAlignment="1">
      <alignment horizontal="right" vertical="justify"/>
    </xf>
    <xf numFmtId="0" fontId="6" fillId="0" borderId="0" xfId="0" applyFont="1" applyBorder="1"/>
    <xf numFmtId="43" fontId="1" fillId="0" borderId="3" xfId="1" applyFont="1" applyBorder="1" applyAlignment="1">
      <alignment horizontal="right" vertical="justify"/>
    </xf>
    <xf numFmtId="43" fontId="1" fillId="0" borderId="0" xfId="1" applyFont="1" applyAlignment="1">
      <alignment horizontal="right" vertical="justify"/>
    </xf>
    <xf numFmtId="43" fontId="1" fillId="0" borderId="9" xfId="1" applyFont="1" applyBorder="1" applyAlignment="1">
      <alignment horizontal="right" vertical="justify"/>
    </xf>
    <xf numFmtId="43" fontId="2" fillId="0" borderId="0" xfId="1" applyFont="1" applyAlignment="1">
      <alignment horizontal="right" vertical="justify"/>
    </xf>
    <xf numFmtId="43" fontId="2" fillId="0" borderId="3" xfId="1" applyFont="1" applyBorder="1" applyAlignment="1">
      <alignment horizontal="right" vertical="justify"/>
    </xf>
    <xf numFmtId="3" fontId="2" fillId="0" borderId="9" xfId="0" applyNumberFormat="1" applyFont="1" applyBorder="1" applyAlignment="1">
      <alignment horizontal="right" vertical="justify"/>
    </xf>
    <xf numFmtId="0" fontId="6" fillId="0" borderId="0" xfId="0" applyFont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3" fillId="2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/>
    <xf numFmtId="3" fontId="4" fillId="2" borderId="3" xfId="0" applyNumberFormat="1" applyFont="1" applyFill="1" applyBorder="1"/>
    <xf numFmtId="0" fontId="0" fillId="0" borderId="10" xfId="0" applyBorder="1"/>
    <xf numFmtId="0" fontId="3" fillId="0" borderId="0" xfId="0" applyFont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7973-2B49-4D42-9A61-AB572E383DD0}">
  <dimension ref="A1:U67"/>
  <sheetViews>
    <sheetView showGridLines="0" tabSelected="1" workbookViewId="0">
      <selection activeCell="A55" sqref="A55"/>
    </sheetView>
  </sheetViews>
  <sheetFormatPr baseColWidth="10" defaultRowHeight="15" x14ac:dyDescent="0.25"/>
  <cols>
    <col min="1" max="1" width="45.7109375" customWidth="1"/>
    <col min="2" max="2" width="9" customWidth="1"/>
    <col min="3" max="4" width="11.42578125" hidden="1" customWidth="1"/>
    <col min="5" max="5" width="9.140625" customWidth="1"/>
    <col min="6" max="6" width="11.42578125" hidden="1" customWidth="1"/>
    <col min="7" max="7" width="5.42578125" hidden="1" customWidth="1"/>
    <col min="8" max="8" width="12.28515625" customWidth="1"/>
    <col min="9" max="9" width="0.28515625" hidden="1" customWidth="1"/>
    <col min="10" max="11" width="11.42578125" hidden="1" customWidth="1"/>
    <col min="12" max="12" width="10.7109375" customWidth="1"/>
    <col min="13" max="13" width="18.5703125" customWidth="1"/>
    <col min="14" max="14" width="9" customWidth="1"/>
    <col min="15" max="15" width="11.42578125" hidden="1" customWidth="1"/>
    <col min="16" max="16" width="6.7109375" hidden="1" customWidth="1"/>
    <col min="17" max="17" width="8.5703125" hidden="1" customWidth="1"/>
    <col min="18" max="18" width="17" customWidth="1"/>
    <col min="257" max="257" width="45.7109375" customWidth="1"/>
    <col min="258" max="258" width="9" customWidth="1"/>
    <col min="259" max="260" width="0" hidden="1" customWidth="1"/>
    <col min="261" max="261" width="9.140625" customWidth="1"/>
    <col min="262" max="263" width="0" hidden="1" customWidth="1"/>
    <col min="264" max="264" width="12.28515625" customWidth="1"/>
    <col min="265" max="267" width="0" hidden="1" customWidth="1"/>
    <col min="268" max="268" width="10.7109375" customWidth="1"/>
    <col min="269" max="269" width="18.5703125" customWidth="1"/>
    <col min="270" max="270" width="9" customWidth="1"/>
    <col min="271" max="273" width="0" hidden="1" customWidth="1"/>
    <col min="274" max="274" width="17" customWidth="1"/>
    <col min="513" max="513" width="45.7109375" customWidth="1"/>
    <col min="514" max="514" width="9" customWidth="1"/>
    <col min="515" max="516" width="0" hidden="1" customWidth="1"/>
    <col min="517" max="517" width="9.140625" customWidth="1"/>
    <col min="518" max="519" width="0" hidden="1" customWidth="1"/>
    <col min="520" max="520" width="12.28515625" customWidth="1"/>
    <col min="521" max="523" width="0" hidden="1" customWidth="1"/>
    <col min="524" max="524" width="10.7109375" customWidth="1"/>
    <col min="525" max="525" width="18.5703125" customWidth="1"/>
    <col min="526" max="526" width="9" customWidth="1"/>
    <col min="527" max="529" width="0" hidden="1" customWidth="1"/>
    <col min="530" max="530" width="17" customWidth="1"/>
    <col min="769" max="769" width="45.7109375" customWidth="1"/>
    <col min="770" max="770" width="9" customWidth="1"/>
    <col min="771" max="772" width="0" hidden="1" customWidth="1"/>
    <col min="773" max="773" width="9.140625" customWidth="1"/>
    <col min="774" max="775" width="0" hidden="1" customWidth="1"/>
    <col min="776" max="776" width="12.28515625" customWidth="1"/>
    <col min="777" max="779" width="0" hidden="1" customWidth="1"/>
    <col min="780" max="780" width="10.7109375" customWidth="1"/>
    <col min="781" max="781" width="18.5703125" customWidth="1"/>
    <col min="782" max="782" width="9" customWidth="1"/>
    <col min="783" max="785" width="0" hidden="1" customWidth="1"/>
    <col min="786" max="786" width="17" customWidth="1"/>
    <col min="1025" max="1025" width="45.7109375" customWidth="1"/>
    <col min="1026" max="1026" width="9" customWidth="1"/>
    <col min="1027" max="1028" width="0" hidden="1" customWidth="1"/>
    <col min="1029" max="1029" width="9.140625" customWidth="1"/>
    <col min="1030" max="1031" width="0" hidden="1" customWidth="1"/>
    <col min="1032" max="1032" width="12.28515625" customWidth="1"/>
    <col min="1033" max="1035" width="0" hidden="1" customWidth="1"/>
    <col min="1036" max="1036" width="10.7109375" customWidth="1"/>
    <col min="1037" max="1037" width="18.5703125" customWidth="1"/>
    <col min="1038" max="1038" width="9" customWidth="1"/>
    <col min="1039" max="1041" width="0" hidden="1" customWidth="1"/>
    <col min="1042" max="1042" width="17" customWidth="1"/>
    <col min="1281" max="1281" width="45.7109375" customWidth="1"/>
    <col min="1282" max="1282" width="9" customWidth="1"/>
    <col min="1283" max="1284" width="0" hidden="1" customWidth="1"/>
    <col min="1285" max="1285" width="9.140625" customWidth="1"/>
    <col min="1286" max="1287" width="0" hidden="1" customWidth="1"/>
    <col min="1288" max="1288" width="12.28515625" customWidth="1"/>
    <col min="1289" max="1291" width="0" hidden="1" customWidth="1"/>
    <col min="1292" max="1292" width="10.7109375" customWidth="1"/>
    <col min="1293" max="1293" width="18.5703125" customWidth="1"/>
    <col min="1294" max="1294" width="9" customWidth="1"/>
    <col min="1295" max="1297" width="0" hidden="1" customWidth="1"/>
    <col min="1298" max="1298" width="17" customWidth="1"/>
    <col min="1537" max="1537" width="45.7109375" customWidth="1"/>
    <col min="1538" max="1538" width="9" customWidth="1"/>
    <col min="1539" max="1540" width="0" hidden="1" customWidth="1"/>
    <col min="1541" max="1541" width="9.140625" customWidth="1"/>
    <col min="1542" max="1543" width="0" hidden="1" customWidth="1"/>
    <col min="1544" max="1544" width="12.28515625" customWidth="1"/>
    <col min="1545" max="1547" width="0" hidden="1" customWidth="1"/>
    <col min="1548" max="1548" width="10.7109375" customWidth="1"/>
    <col min="1549" max="1549" width="18.5703125" customWidth="1"/>
    <col min="1550" max="1550" width="9" customWidth="1"/>
    <col min="1551" max="1553" width="0" hidden="1" customWidth="1"/>
    <col min="1554" max="1554" width="17" customWidth="1"/>
    <col min="1793" max="1793" width="45.7109375" customWidth="1"/>
    <col min="1794" max="1794" width="9" customWidth="1"/>
    <col min="1795" max="1796" width="0" hidden="1" customWidth="1"/>
    <col min="1797" max="1797" width="9.140625" customWidth="1"/>
    <col min="1798" max="1799" width="0" hidden="1" customWidth="1"/>
    <col min="1800" max="1800" width="12.28515625" customWidth="1"/>
    <col min="1801" max="1803" width="0" hidden="1" customWidth="1"/>
    <col min="1804" max="1804" width="10.7109375" customWidth="1"/>
    <col min="1805" max="1805" width="18.5703125" customWidth="1"/>
    <col min="1806" max="1806" width="9" customWidth="1"/>
    <col min="1807" max="1809" width="0" hidden="1" customWidth="1"/>
    <col min="1810" max="1810" width="17" customWidth="1"/>
    <col min="2049" max="2049" width="45.7109375" customWidth="1"/>
    <col min="2050" max="2050" width="9" customWidth="1"/>
    <col min="2051" max="2052" width="0" hidden="1" customWidth="1"/>
    <col min="2053" max="2053" width="9.140625" customWidth="1"/>
    <col min="2054" max="2055" width="0" hidden="1" customWidth="1"/>
    <col min="2056" max="2056" width="12.28515625" customWidth="1"/>
    <col min="2057" max="2059" width="0" hidden="1" customWidth="1"/>
    <col min="2060" max="2060" width="10.7109375" customWidth="1"/>
    <col min="2061" max="2061" width="18.5703125" customWidth="1"/>
    <col min="2062" max="2062" width="9" customWidth="1"/>
    <col min="2063" max="2065" width="0" hidden="1" customWidth="1"/>
    <col min="2066" max="2066" width="17" customWidth="1"/>
    <col min="2305" max="2305" width="45.7109375" customWidth="1"/>
    <col min="2306" max="2306" width="9" customWidth="1"/>
    <col min="2307" max="2308" width="0" hidden="1" customWidth="1"/>
    <col min="2309" max="2309" width="9.140625" customWidth="1"/>
    <col min="2310" max="2311" width="0" hidden="1" customWidth="1"/>
    <col min="2312" max="2312" width="12.28515625" customWidth="1"/>
    <col min="2313" max="2315" width="0" hidden="1" customWidth="1"/>
    <col min="2316" max="2316" width="10.7109375" customWidth="1"/>
    <col min="2317" max="2317" width="18.5703125" customWidth="1"/>
    <col min="2318" max="2318" width="9" customWidth="1"/>
    <col min="2319" max="2321" width="0" hidden="1" customWidth="1"/>
    <col min="2322" max="2322" width="17" customWidth="1"/>
    <col min="2561" max="2561" width="45.7109375" customWidth="1"/>
    <col min="2562" max="2562" width="9" customWidth="1"/>
    <col min="2563" max="2564" width="0" hidden="1" customWidth="1"/>
    <col min="2565" max="2565" width="9.140625" customWidth="1"/>
    <col min="2566" max="2567" width="0" hidden="1" customWidth="1"/>
    <col min="2568" max="2568" width="12.28515625" customWidth="1"/>
    <col min="2569" max="2571" width="0" hidden="1" customWidth="1"/>
    <col min="2572" max="2572" width="10.7109375" customWidth="1"/>
    <col min="2573" max="2573" width="18.5703125" customWidth="1"/>
    <col min="2574" max="2574" width="9" customWidth="1"/>
    <col min="2575" max="2577" width="0" hidden="1" customWidth="1"/>
    <col min="2578" max="2578" width="17" customWidth="1"/>
    <col min="2817" max="2817" width="45.7109375" customWidth="1"/>
    <col min="2818" max="2818" width="9" customWidth="1"/>
    <col min="2819" max="2820" width="0" hidden="1" customWidth="1"/>
    <col min="2821" max="2821" width="9.140625" customWidth="1"/>
    <col min="2822" max="2823" width="0" hidden="1" customWidth="1"/>
    <col min="2824" max="2824" width="12.28515625" customWidth="1"/>
    <col min="2825" max="2827" width="0" hidden="1" customWidth="1"/>
    <col min="2828" max="2828" width="10.7109375" customWidth="1"/>
    <col min="2829" max="2829" width="18.5703125" customWidth="1"/>
    <col min="2830" max="2830" width="9" customWidth="1"/>
    <col min="2831" max="2833" width="0" hidden="1" customWidth="1"/>
    <col min="2834" max="2834" width="17" customWidth="1"/>
    <col min="3073" max="3073" width="45.7109375" customWidth="1"/>
    <col min="3074" max="3074" width="9" customWidth="1"/>
    <col min="3075" max="3076" width="0" hidden="1" customWidth="1"/>
    <col min="3077" max="3077" width="9.140625" customWidth="1"/>
    <col min="3078" max="3079" width="0" hidden="1" customWidth="1"/>
    <col min="3080" max="3080" width="12.28515625" customWidth="1"/>
    <col min="3081" max="3083" width="0" hidden="1" customWidth="1"/>
    <col min="3084" max="3084" width="10.7109375" customWidth="1"/>
    <col min="3085" max="3085" width="18.5703125" customWidth="1"/>
    <col min="3086" max="3086" width="9" customWidth="1"/>
    <col min="3087" max="3089" width="0" hidden="1" customWidth="1"/>
    <col min="3090" max="3090" width="17" customWidth="1"/>
    <col min="3329" max="3329" width="45.7109375" customWidth="1"/>
    <col min="3330" max="3330" width="9" customWidth="1"/>
    <col min="3331" max="3332" width="0" hidden="1" customWidth="1"/>
    <col min="3333" max="3333" width="9.140625" customWidth="1"/>
    <col min="3334" max="3335" width="0" hidden="1" customWidth="1"/>
    <col min="3336" max="3336" width="12.28515625" customWidth="1"/>
    <col min="3337" max="3339" width="0" hidden="1" customWidth="1"/>
    <col min="3340" max="3340" width="10.7109375" customWidth="1"/>
    <col min="3341" max="3341" width="18.5703125" customWidth="1"/>
    <col min="3342" max="3342" width="9" customWidth="1"/>
    <col min="3343" max="3345" width="0" hidden="1" customWidth="1"/>
    <col min="3346" max="3346" width="17" customWidth="1"/>
    <col min="3585" max="3585" width="45.7109375" customWidth="1"/>
    <col min="3586" max="3586" width="9" customWidth="1"/>
    <col min="3587" max="3588" width="0" hidden="1" customWidth="1"/>
    <col min="3589" max="3589" width="9.140625" customWidth="1"/>
    <col min="3590" max="3591" width="0" hidden="1" customWidth="1"/>
    <col min="3592" max="3592" width="12.28515625" customWidth="1"/>
    <col min="3593" max="3595" width="0" hidden="1" customWidth="1"/>
    <col min="3596" max="3596" width="10.7109375" customWidth="1"/>
    <col min="3597" max="3597" width="18.5703125" customWidth="1"/>
    <col min="3598" max="3598" width="9" customWidth="1"/>
    <col min="3599" max="3601" width="0" hidden="1" customWidth="1"/>
    <col min="3602" max="3602" width="17" customWidth="1"/>
    <col min="3841" max="3841" width="45.7109375" customWidth="1"/>
    <col min="3842" max="3842" width="9" customWidth="1"/>
    <col min="3843" max="3844" width="0" hidden="1" customWidth="1"/>
    <col min="3845" max="3845" width="9.140625" customWidth="1"/>
    <col min="3846" max="3847" width="0" hidden="1" customWidth="1"/>
    <col min="3848" max="3848" width="12.28515625" customWidth="1"/>
    <col min="3849" max="3851" width="0" hidden="1" customWidth="1"/>
    <col min="3852" max="3852" width="10.7109375" customWidth="1"/>
    <col min="3853" max="3853" width="18.5703125" customWidth="1"/>
    <col min="3854" max="3854" width="9" customWidth="1"/>
    <col min="3855" max="3857" width="0" hidden="1" customWidth="1"/>
    <col min="3858" max="3858" width="17" customWidth="1"/>
    <col min="4097" max="4097" width="45.7109375" customWidth="1"/>
    <col min="4098" max="4098" width="9" customWidth="1"/>
    <col min="4099" max="4100" width="0" hidden="1" customWidth="1"/>
    <col min="4101" max="4101" width="9.140625" customWidth="1"/>
    <col min="4102" max="4103" width="0" hidden="1" customWidth="1"/>
    <col min="4104" max="4104" width="12.28515625" customWidth="1"/>
    <col min="4105" max="4107" width="0" hidden="1" customWidth="1"/>
    <col min="4108" max="4108" width="10.7109375" customWidth="1"/>
    <col min="4109" max="4109" width="18.5703125" customWidth="1"/>
    <col min="4110" max="4110" width="9" customWidth="1"/>
    <col min="4111" max="4113" width="0" hidden="1" customWidth="1"/>
    <col min="4114" max="4114" width="17" customWidth="1"/>
    <col min="4353" max="4353" width="45.7109375" customWidth="1"/>
    <col min="4354" max="4354" width="9" customWidth="1"/>
    <col min="4355" max="4356" width="0" hidden="1" customWidth="1"/>
    <col min="4357" max="4357" width="9.140625" customWidth="1"/>
    <col min="4358" max="4359" width="0" hidden="1" customWidth="1"/>
    <col min="4360" max="4360" width="12.28515625" customWidth="1"/>
    <col min="4361" max="4363" width="0" hidden="1" customWidth="1"/>
    <col min="4364" max="4364" width="10.7109375" customWidth="1"/>
    <col min="4365" max="4365" width="18.5703125" customWidth="1"/>
    <col min="4366" max="4366" width="9" customWidth="1"/>
    <col min="4367" max="4369" width="0" hidden="1" customWidth="1"/>
    <col min="4370" max="4370" width="17" customWidth="1"/>
    <col min="4609" max="4609" width="45.7109375" customWidth="1"/>
    <col min="4610" max="4610" width="9" customWidth="1"/>
    <col min="4611" max="4612" width="0" hidden="1" customWidth="1"/>
    <col min="4613" max="4613" width="9.140625" customWidth="1"/>
    <col min="4614" max="4615" width="0" hidden="1" customWidth="1"/>
    <col min="4616" max="4616" width="12.28515625" customWidth="1"/>
    <col min="4617" max="4619" width="0" hidden="1" customWidth="1"/>
    <col min="4620" max="4620" width="10.7109375" customWidth="1"/>
    <col min="4621" max="4621" width="18.5703125" customWidth="1"/>
    <col min="4622" max="4622" width="9" customWidth="1"/>
    <col min="4623" max="4625" width="0" hidden="1" customWidth="1"/>
    <col min="4626" max="4626" width="17" customWidth="1"/>
    <col min="4865" max="4865" width="45.7109375" customWidth="1"/>
    <col min="4866" max="4866" width="9" customWidth="1"/>
    <col min="4867" max="4868" width="0" hidden="1" customWidth="1"/>
    <col min="4869" max="4869" width="9.140625" customWidth="1"/>
    <col min="4870" max="4871" width="0" hidden="1" customWidth="1"/>
    <col min="4872" max="4872" width="12.28515625" customWidth="1"/>
    <col min="4873" max="4875" width="0" hidden="1" customWidth="1"/>
    <col min="4876" max="4876" width="10.7109375" customWidth="1"/>
    <col min="4877" max="4877" width="18.5703125" customWidth="1"/>
    <col min="4878" max="4878" width="9" customWidth="1"/>
    <col min="4879" max="4881" width="0" hidden="1" customWidth="1"/>
    <col min="4882" max="4882" width="17" customWidth="1"/>
    <col min="5121" max="5121" width="45.7109375" customWidth="1"/>
    <col min="5122" max="5122" width="9" customWidth="1"/>
    <col min="5123" max="5124" width="0" hidden="1" customWidth="1"/>
    <col min="5125" max="5125" width="9.140625" customWidth="1"/>
    <col min="5126" max="5127" width="0" hidden="1" customWidth="1"/>
    <col min="5128" max="5128" width="12.28515625" customWidth="1"/>
    <col min="5129" max="5131" width="0" hidden="1" customWidth="1"/>
    <col min="5132" max="5132" width="10.7109375" customWidth="1"/>
    <col min="5133" max="5133" width="18.5703125" customWidth="1"/>
    <col min="5134" max="5134" width="9" customWidth="1"/>
    <col min="5135" max="5137" width="0" hidden="1" customWidth="1"/>
    <col min="5138" max="5138" width="17" customWidth="1"/>
    <col min="5377" max="5377" width="45.7109375" customWidth="1"/>
    <col min="5378" max="5378" width="9" customWidth="1"/>
    <col min="5379" max="5380" width="0" hidden="1" customWidth="1"/>
    <col min="5381" max="5381" width="9.140625" customWidth="1"/>
    <col min="5382" max="5383" width="0" hidden="1" customWidth="1"/>
    <col min="5384" max="5384" width="12.28515625" customWidth="1"/>
    <col min="5385" max="5387" width="0" hidden="1" customWidth="1"/>
    <col min="5388" max="5388" width="10.7109375" customWidth="1"/>
    <col min="5389" max="5389" width="18.5703125" customWidth="1"/>
    <col min="5390" max="5390" width="9" customWidth="1"/>
    <col min="5391" max="5393" width="0" hidden="1" customWidth="1"/>
    <col min="5394" max="5394" width="17" customWidth="1"/>
    <col min="5633" max="5633" width="45.7109375" customWidth="1"/>
    <col min="5634" max="5634" width="9" customWidth="1"/>
    <col min="5635" max="5636" width="0" hidden="1" customWidth="1"/>
    <col min="5637" max="5637" width="9.140625" customWidth="1"/>
    <col min="5638" max="5639" width="0" hidden="1" customWidth="1"/>
    <col min="5640" max="5640" width="12.28515625" customWidth="1"/>
    <col min="5641" max="5643" width="0" hidden="1" customWidth="1"/>
    <col min="5644" max="5644" width="10.7109375" customWidth="1"/>
    <col min="5645" max="5645" width="18.5703125" customWidth="1"/>
    <col min="5646" max="5646" width="9" customWidth="1"/>
    <col min="5647" max="5649" width="0" hidden="1" customWidth="1"/>
    <col min="5650" max="5650" width="17" customWidth="1"/>
    <col min="5889" max="5889" width="45.7109375" customWidth="1"/>
    <col min="5890" max="5890" width="9" customWidth="1"/>
    <col min="5891" max="5892" width="0" hidden="1" customWidth="1"/>
    <col min="5893" max="5893" width="9.140625" customWidth="1"/>
    <col min="5894" max="5895" width="0" hidden="1" customWidth="1"/>
    <col min="5896" max="5896" width="12.28515625" customWidth="1"/>
    <col min="5897" max="5899" width="0" hidden="1" customWidth="1"/>
    <col min="5900" max="5900" width="10.7109375" customWidth="1"/>
    <col min="5901" max="5901" width="18.5703125" customWidth="1"/>
    <col min="5902" max="5902" width="9" customWidth="1"/>
    <col min="5903" max="5905" width="0" hidden="1" customWidth="1"/>
    <col min="5906" max="5906" width="17" customWidth="1"/>
    <col min="6145" max="6145" width="45.7109375" customWidth="1"/>
    <col min="6146" max="6146" width="9" customWidth="1"/>
    <col min="6147" max="6148" width="0" hidden="1" customWidth="1"/>
    <col min="6149" max="6149" width="9.140625" customWidth="1"/>
    <col min="6150" max="6151" width="0" hidden="1" customWidth="1"/>
    <col min="6152" max="6152" width="12.28515625" customWidth="1"/>
    <col min="6153" max="6155" width="0" hidden="1" customWidth="1"/>
    <col min="6156" max="6156" width="10.7109375" customWidth="1"/>
    <col min="6157" max="6157" width="18.5703125" customWidth="1"/>
    <col min="6158" max="6158" width="9" customWidth="1"/>
    <col min="6159" max="6161" width="0" hidden="1" customWidth="1"/>
    <col min="6162" max="6162" width="17" customWidth="1"/>
    <col min="6401" max="6401" width="45.7109375" customWidth="1"/>
    <col min="6402" max="6402" width="9" customWidth="1"/>
    <col min="6403" max="6404" width="0" hidden="1" customWidth="1"/>
    <col min="6405" max="6405" width="9.140625" customWidth="1"/>
    <col min="6406" max="6407" width="0" hidden="1" customWidth="1"/>
    <col min="6408" max="6408" width="12.28515625" customWidth="1"/>
    <col min="6409" max="6411" width="0" hidden="1" customWidth="1"/>
    <col min="6412" max="6412" width="10.7109375" customWidth="1"/>
    <col min="6413" max="6413" width="18.5703125" customWidth="1"/>
    <col min="6414" max="6414" width="9" customWidth="1"/>
    <col min="6415" max="6417" width="0" hidden="1" customWidth="1"/>
    <col min="6418" max="6418" width="17" customWidth="1"/>
    <col min="6657" max="6657" width="45.7109375" customWidth="1"/>
    <col min="6658" max="6658" width="9" customWidth="1"/>
    <col min="6659" max="6660" width="0" hidden="1" customWidth="1"/>
    <col min="6661" max="6661" width="9.140625" customWidth="1"/>
    <col min="6662" max="6663" width="0" hidden="1" customWidth="1"/>
    <col min="6664" max="6664" width="12.28515625" customWidth="1"/>
    <col min="6665" max="6667" width="0" hidden="1" customWidth="1"/>
    <col min="6668" max="6668" width="10.7109375" customWidth="1"/>
    <col min="6669" max="6669" width="18.5703125" customWidth="1"/>
    <col min="6670" max="6670" width="9" customWidth="1"/>
    <col min="6671" max="6673" width="0" hidden="1" customWidth="1"/>
    <col min="6674" max="6674" width="17" customWidth="1"/>
    <col min="6913" max="6913" width="45.7109375" customWidth="1"/>
    <col min="6914" max="6914" width="9" customWidth="1"/>
    <col min="6915" max="6916" width="0" hidden="1" customWidth="1"/>
    <col min="6917" max="6917" width="9.140625" customWidth="1"/>
    <col min="6918" max="6919" width="0" hidden="1" customWidth="1"/>
    <col min="6920" max="6920" width="12.28515625" customWidth="1"/>
    <col min="6921" max="6923" width="0" hidden="1" customWidth="1"/>
    <col min="6924" max="6924" width="10.7109375" customWidth="1"/>
    <col min="6925" max="6925" width="18.5703125" customWidth="1"/>
    <col min="6926" max="6926" width="9" customWidth="1"/>
    <col min="6927" max="6929" width="0" hidden="1" customWidth="1"/>
    <col min="6930" max="6930" width="17" customWidth="1"/>
    <col min="7169" max="7169" width="45.7109375" customWidth="1"/>
    <col min="7170" max="7170" width="9" customWidth="1"/>
    <col min="7171" max="7172" width="0" hidden="1" customWidth="1"/>
    <col min="7173" max="7173" width="9.140625" customWidth="1"/>
    <col min="7174" max="7175" width="0" hidden="1" customWidth="1"/>
    <col min="7176" max="7176" width="12.28515625" customWidth="1"/>
    <col min="7177" max="7179" width="0" hidden="1" customWidth="1"/>
    <col min="7180" max="7180" width="10.7109375" customWidth="1"/>
    <col min="7181" max="7181" width="18.5703125" customWidth="1"/>
    <col min="7182" max="7182" width="9" customWidth="1"/>
    <col min="7183" max="7185" width="0" hidden="1" customWidth="1"/>
    <col min="7186" max="7186" width="17" customWidth="1"/>
    <col min="7425" max="7425" width="45.7109375" customWidth="1"/>
    <col min="7426" max="7426" width="9" customWidth="1"/>
    <col min="7427" max="7428" width="0" hidden="1" customWidth="1"/>
    <col min="7429" max="7429" width="9.140625" customWidth="1"/>
    <col min="7430" max="7431" width="0" hidden="1" customWidth="1"/>
    <col min="7432" max="7432" width="12.28515625" customWidth="1"/>
    <col min="7433" max="7435" width="0" hidden="1" customWidth="1"/>
    <col min="7436" max="7436" width="10.7109375" customWidth="1"/>
    <col min="7437" max="7437" width="18.5703125" customWidth="1"/>
    <col min="7438" max="7438" width="9" customWidth="1"/>
    <col min="7439" max="7441" width="0" hidden="1" customWidth="1"/>
    <col min="7442" max="7442" width="17" customWidth="1"/>
    <col min="7681" max="7681" width="45.7109375" customWidth="1"/>
    <col min="7682" max="7682" width="9" customWidth="1"/>
    <col min="7683" max="7684" width="0" hidden="1" customWidth="1"/>
    <col min="7685" max="7685" width="9.140625" customWidth="1"/>
    <col min="7686" max="7687" width="0" hidden="1" customWidth="1"/>
    <col min="7688" max="7688" width="12.28515625" customWidth="1"/>
    <col min="7689" max="7691" width="0" hidden="1" customWidth="1"/>
    <col min="7692" max="7692" width="10.7109375" customWidth="1"/>
    <col min="7693" max="7693" width="18.5703125" customWidth="1"/>
    <col min="7694" max="7694" width="9" customWidth="1"/>
    <col min="7695" max="7697" width="0" hidden="1" customWidth="1"/>
    <col min="7698" max="7698" width="17" customWidth="1"/>
    <col min="7937" max="7937" width="45.7109375" customWidth="1"/>
    <col min="7938" max="7938" width="9" customWidth="1"/>
    <col min="7939" max="7940" width="0" hidden="1" customWidth="1"/>
    <col min="7941" max="7941" width="9.140625" customWidth="1"/>
    <col min="7942" max="7943" width="0" hidden="1" customWidth="1"/>
    <col min="7944" max="7944" width="12.28515625" customWidth="1"/>
    <col min="7945" max="7947" width="0" hidden="1" customWidth="1"/>
    <col min="7948" max="7948" width="10.7109375" customWidth="1"/>
    <col min="7949" max="7949" width="18.5703125" customWidth="1"/>
    <col min="7950" max="7950" width="9" customWidth="1"/>
    <col min="7951" max="7953" width="0" hidden="1" customWidth="1"/>
    <col min="7954" max="7954" width="17" customWidth="1"/>
    <col min="8193" max="8193" width="45.7109375" customWidth="1"/>
    <col min="8194" max="8194" width="9" customWidth="1"/>
    <col min="8195" max="8196" width="0" hidden="1" customWidth="1"/>
    <col min="8197" max="8197" width="9.140625" customWidth="1"/>
    <col min="8198" max="8199" width="0" hidden="1" customWidth="1"/>
    <col min="8200" max="8200" width="12.28515625" customWidth="1"/>
    <col min="8201" max="8203" width="0" hidden="1" customWidth="1"/>
    <col min="8204" max="8204" width="10.7109375" customWidth="1"/>
    <col min="8205" max="8205" width="18.5703125" customWidth="1"/>
    <col min="8206" max="8206" width="9" customWidth="1"/>
    <col min="8207" max="8209" width="0" hidden="1" customWidth="1"/>
    <col min="8210" max="8210" width="17" customWidth="1"/>
    <col min="8449" max="8449" width="45.7109375" customWidth="1"/>
    <col min="8450" max="8450" width="9" customWidth="1"/>
    <col min="8451" max="8452" width="0" hidden="1" customWidth="1"/>
    <col min="8453" max="8453" width="9.140625" customWidth="1"/>
    <col min="8454" max="8455" width="0" hidden="1" customWidth="1"/>
    <col min="8456" max="8456" width="12.28515625" customWidth="1"/>
    <col min="8457" max="8459" width="0" hidden="1" customWidth="1"/>
    <col min="8460" max="8460" width="10.7109375" customWidth="1"/>
    <col min="8461" max="8461" width="18.5703125" customWidth="1"/>
    <col min="8462" max="8462" width="9" customWidth="1"/>
    <col min="8463" max="8465" width="0" hidden="1" customWidth="1"/>
    <col min="8466" max="8466" width="17" customWidth="1"/>
    <col min="8705" max="8705" width="45.7109375" customWidth="1"/>
    <col min="8706" max="8706" width="9" customWidth="1"/>
    <col min="8707" max="8708" width="0" hidden="1" customWidth="1"/>
    <col min="8709" max="8709" width="9.140625" customWidth="1"/>
    <col min="8710" max="8711" width="0" hidden="1" customWidth="1"/>
    <col min="8712" max="8712" width="12.28515625" customWidth="1"/>
    <col min="8713" max="8715" width="0" hidden="1" customWidth="1"/>
    <col min="8716" max="8716" width="10.7109375" customWidth="1"/>
    <col min="8717" max="8717" width="18.5703125" customWidth="1"/>
    <col min="8718" max="8718" width="9" customWidth="1"/>
    <col min="8719" max="8721" width="0" hidden="1" customWidth="1"/>
    <col min="8722" max="8722" width="17" customWidth="1"/>
    <col min="8961" max="8961" width="45.7109375" customWidth="1"/>
    <col min="8962" max="8962" width="9" customWidth="1"/>
    <col min="8963" max="8964" width="0" hidden="1" customWidth="1"/>
    <col min="8965" max="8965" width="9.140625" customWidth="1"/>
    <col min="8966" max="8967" width="0" hidden="1" customWidth="1"/>
    <col min="8968" max="8968" width="12.28515625" customWidth="1"/>
    <col min="8969" max="8971" width="0" hidden="1" customWidth="1"/>
    <col min="8972" max="8972" width="10.7109375" customWidth="1"/>
    <col min="8973" max="8973" width="18.5703125" customWidth="1"/>
    <col min="8974" max="8974" width="9" customWidth="1"/>
    <col min="8975" max="8977" width="0" hidden="1" customWidth="1"/>
    <col min="8978" max="8978" width="17" customWidth="1"/>
    <col min="9217" max="9217" width="45.7109375" customWidth="1"/>
    <col min="9218" max="9218" width="9" customWidth="1"/>
    <col min="9219" max="9220" width="0" hidden="1" customWidth="1"/>
    <col min="9221" max="9221" width="9.140625" customWidth="1"/>
    <col min="9222" max="9223" width="0" hidden="1" customWidth="1"/>
    <col min="9224" max="9224" width="12.28515625" customWidth="1"/>
    <col min="9225" max="9227" width="0" hidden="1" customWidth="1"/>
    <col min="9228" max="9228" width="10.7109375" customWidth="1"/>
    <col min="9229" max="9229" width="18.5703125" customWidth="1"/>
    <col min="9230" max="9230" width="9" customWidth="1"/>
    <col min="9231" max="9233" width="0" hidden="1" customWidth="1"/>
    <col min="9234" max="9234" width="17" customWidth="1"/>
    <col min="9473" max="9473" width="45.7109375" customWidth="1"/>
    <col min="9474" max="9474" width="9" customWidth="1"/>
    <col min="9475" max="9476" width="0" hidden="1" customWidth="1"/>
    <col min="9477" max="9477" width="9.140625" customWidth="1"/>
    <col min="9478" max="9479" width="0" hidden="1" customWidth="1"/>
    <col min="9480" max="9480" width="12.28515625" customWidth="1"/>
    <col min="9481" max="9483" width="0" hidden="1" customWidth="1"/>
    <col min="9484" max="9484" width="10.7109375" customWidth="1"/>
    <col min="9485" max="9485" width="18.5703125" customWidth="1"/>
    <col min="9486" max="9486" width="9" customWidth="1"/>
    <col min="9487" max="9489" width="0" hidden="1" customWidth="1"/>
    <col min="9490" max="9490" width="17" customWidth="1"/>
    <col min="9729" max="9729" width="45.7109375" customWidth="1"/>
    <col min="9730" max="9730" width="9" customWidth="1"/>
    <col min="9731" max="9732" width="0" hidden="1" customWidth="1"/>
    <col min="9733" max="9733" width="9.140625" customWidth="1"/>
    <col min="9734" max="9735" width="0" hidden="1" customWidth="1"/>
    <col min="9736" max="9736" width="12.28515625" customWidth="1"/>
    <col min="9737" max="9739" width="0" hidden="1" customWidth="1"/>
    <col min="9740" max="9740" width="10.7109375" customWidth="1"/>
    <col min="9741" max="9741" width="18.5703125" customWidth="1"/>
    <col min="9742" max="9742" width="9" customWidth="1"/>
    <col min="9743" max="9745" width="0" hidden="1" customWidth="1"/>
    <col min="9746" max="9746" width="17" customWidth="1"/>
    <col min="9985" max="9985" width="45.7109375" customWidth="1"/>
    <col min="9986" max="9986" width="9" customWidth="1"/>
    <col min="9987" max="9988" width="0" hidden="1" customWidth="1"/>
    <col min="9989" max="9989" width="9.140625" customWidth="1"/>
    <col min="9990" max="9991" width="0" hidden="1" customWidth="1"/>
    <col min="9992" max="9992" width="12.28515625" customWidth="1"/>
    <col min="9993" max="9995" width="0" hidden="1" customWidth="1"/>
    <col min="9996" max="9996" width="10.7109375" customWidth="1"/>
    <col min="9997" max="9997" width="18.5703125" customWidth="1"/>
    <col min="9998" max="9998" width="9" customWidth="1"/>
    <col min="9999" max="10001" width="0" hidden="1" customWidth="1"/>
    <col min="10002" max="10002" width="17" customWidth="1"/>
    <col min="10241" max="10241" width="45.7109375" customWidth="1"/>
    <col min="10242" max="10242" width="9" customWidth="1"/>
    <col min="10243" max="10244" width="0" hidden="1" customWidth="1"/>
    <col min="10245" max="10245" width="9.140625" customWidth="1"/>
    <col min="10246" max="10247" width="0" hidden="1" customWidth="1"/>
    <col min="10248" max="10248" width="12.28515625" customWidth="1"/>
    <col min="10249" max="10251" width="0" hidden="1" customWidth="1"/>
    <col min="10252" max="10252" width="10.7109375" customWidth="1"/>
    <col min="10253" max="10253" width="18.5703125" customWidth="1"/>
    <col min="10254" max="10254" width="9" customWidth="1"/>
    <col min="10255" max="10257" width="0" hidden="1" customWidth="1"/>
    <col min="10258" max="10258" width="17" customWidth="1"/>
    <col min="10497" max="10497" width="45.7109375" customWidth="1"/>
    <col min="10498" max="10498" width="9" customWidth="1"/>
    <col min="10499" max="10500" width="0" hidden="1" customWidth="1"/>
    <col min="10501" max="10501" width="9.140625" customWidth="1"/>
    <col min="10502" max="10503" width="0" hidden="1" customWidth="1"/>
    <col min="10504" max="10504" width="12.28515625" customWidth="1"/>
    <col min="10505" max="10507" width="0" hidden="1" customWidth="1"/>
    <col min="10508" max="10508" width="10.7109375" customWidth="1"/>
    <col min="10509" max="10509" width="18.5703125" customWidth="1"/>
    <col min="10510" max="10510" width="9" customWidth="1"/>
    <col min="10511" max="10513" width="0" hidden="1" customWidth="1"/>
    <col min="10514" max="10514" width="17" customWidth="1"/>
    <col min="10753" max="10753" width="45.7109375" customWidth="1"/>
    <col min="10754" max="10754" width="9" customWidth="1"/>
    <col min="10755" max="10756" width="0" hidden="1" customWidth="1"/>
    <col min="10757" max="10757" width="9.140625" customWidth="1"/>
    <col min="10758" max="10759" width="0" hidden="1" customWidth="1"/>
    <col min="10760" max="10760" width="12.28515625" customWidth="1"/>
    <col min="10761" max="10763" width="0" hidden="1" customWidth="1"/>
    <col min="10764" max="10764" width="10.7109375" customWidth="1"/>
    <col min="10765" max="10765" width="18.5703125" customWidth="1"/>
    <col min="10766" max="10766" width="9" customWidth="1"/>
    <col min="10767" max="10769" width="0" hidden="1" customWidth="1"/>
    <col min="10770" max="10770" width="17" customWidth="1"/>
    <col min="11009" max="11009" width="45.7109375" customWidth="1"/>
    <col min="11010" max="11010" width="9" customWidth="1"/>
    <col min="11011" max="11012" width="0" hidden="1" customWidth="1"/>
    <col min="11013" max="11013" width="9.140625" customWidth="1"/>
    <col min="11014" max="11015" width="0" hidden="1" customWidth="1"/>
    <col min="11016" max="11016" width="12.28515625" customWidth="1"/>
    <col min="11017" max="11019" width="0" hidden="1" customWidth="1"/>
    <col min="11020" max="11020" width="10.7109375" customWidth="1"/>
    <col min="11021" max="11021" width="18.5703125" customWidth="1"/>
    <col min="11022" max="11022" width="9" customWidth="1"/>
    <col min="11023" max="11025" width="0" hidden="1" customWidth="1"/>
    <col min="11026" max="11026" width="17" customWidth="1"/>
    <col min="11265" max="11265" width="45.7109375" customWidth="1"/>
    <col min="11266" max="11266" width="9" customWidth="1"/>
    <col min="11267" max="11268" width="0" hidden="1" customWidth="1"/>
    <col min="11269" max="11269" width="9.140625" customWidth="1"/>
    <col min="11270" max="11271" width="0" hidden="1" customWidth="1"/>
    <col min="11272" max="11272" width="12.28515625" customWidth="1"/>
    <col min="11273" max="11275" width="0" hidden="1" customWidth="1"/>
    <col min="11276" max="11276" width="10.7109375" customWidth="1"/>
    <col min="11277" max="11277" width="18.5703125" customWidth="1"/>
    <col min="11278" max="11278" width="9" customWidth="1"/>
    <col min="11279" max="11281" width="0" hidden="1" customWidth="1"/>
    <col min="11282" max="11282" width="17" customWidth="1"/>
    <col min="11521" max="11521" width="45.7109375" customWidth="1"/>
    <col min="11522" max="11522" width="9" customWidth="1"/>
    <col min="11523" max="11524" width="0" hidden="1" customWidth="1"/>
    <col min="11525" max="11525" width="9.140625" customWidth="1"/>
    <col min="11526" max="11527" width="0" hidden="1" customWidth="1"/>
    <col min="11528" max="11528" width="12.28515625" customWidth="1"/>
    <col min="11529" max="11531" width="0" hidden="1" customWidth="1"/>
    <col min="11532" max="11532" width="10.7109375" customWidth="1"/>
    <col min="11533" max="11533" width="18.5703125" customWidth="1"/>
    <col min="11534" max="11534" width="9" customWidth="1"/>
    <col min="11535" max="11537" width="0" hidden="1" customWidth="1"/>
    <col min="11538" max="11538" width="17" customWidth="1"/>
    <col min="11777" max="11777" width="45.7109375" customWidth="1"/>
    <col min="11778" max="11778" width="9" customWidth="1"/>
    <col min="11779" max="11780" width="0" hidden="1" customWidth="1"/>
    <col min="11781" max="11781" width="9.140625" customWidth="1"/>
    <col min="11782" max="11783" width="0" hidden="1" customWidth="1"/>
    <col min="11784" max="11784" width="12.28515625" customWidth="1"/>
    <col min="11785" max="11787" width="0" hidden="1" customWidth="1"/>
    <col min="11788" max="11788" width="10.7109375" customWidth="1"/>
    <col min="11789" max="11789" width="18.5703125" customWidth="1"/>
    <col min="11790" max="11790" width="9" customWidth="1"/>
    <col min="11791" max="11793" width="0" hidden="1" customWidth="1"/>
    <col min="11794" max="11794" width="17" customWidth="1"/>
    <col min="12033" max="12033" width="45.7109375" customWidth="1"/>
    <col min="12034" max="12034" width="9" customWidth="1"/>
    <col min="12035" max="12036" width="0" hidden="1" customWidth="1"/>
    <col min="12037" max="12037" width="9.140625" customWidth="1"/>
    <col min="12038" max="12039" width="0" hidden="1" customWidth="1"/>
    <col min="12040" max="12040" width="12.28515625" customWidth="1"/>
    <col min="12041" max="12043" width="0" hidden="1" customWidth="1"/>
    <col min="12044" max="12044" width="10.7109375" customWidth="1"/>
    <col min="12045" max="12045" width="18.5703125" customWidth="1"/>
    <col min="12046" max="12046" width="9" customWidth="1"/>
    <col min="12047" max="12049" width="0" hidden="1" customWidth="1"/>
    <col min="12050" max="12050" width="17" customWidth="1"/>
    <col min="12289" max="12289" width="45.7109375" customWidth="1"/>
    <col min="12290" max="12290" width="9" customWidth="1"/>
    <col min="12291" max="12292" width="0" hidden="1" customWidth="1"/>
    <col min="12293" max="12293" width="9.140625" customWidth="1"/>
    <col min="12294" max="12295" width="0" hidden="1" customWidth="1"/>
    <col min="12296" max="12296" width="12.28515625" customWidth="1"/>
    <col min="12297" max="12299" width="0" hidden="1" customWidth="1"/>
    <col min="12300" max="12300" width="10.7109375" customWidth="1"/>
    <col min="12301" max="12301" width="18.5703125" customWidth="1"/>
    <col min="12302" max="12302" width="9" customWidth="1"/>
    <col min="12303" max="12305" width="0" hidden="1" customWidth="1"/>
    <col min="12306" max="12306" width="17" customWidth="1"/>
    <col min="12545" max="12545" width="45.7109375" customWidth="1"/>
    <col min="12546" max="12546" width="9" customWidth="1"/>
    <col min="12547" max="12548" width="0" hidden="1" customWidth="1"/>
    <col min="12549" max="12549" width="9.140625" customWidth="1"/>
    <col min="12550" max="12551" width="0" hidden="1" customWidth="1"/>
    <col min="12552" max="12552" width="12.28515625" customWidth="1"/>
    <col min="12553" max="12555" width="0" hidden="1" customWidth="1"/>
    <col min="12556" max="12556" width="10.7109375" customWidth="1"/>
    <col min="12557" max="12557" width="18.5703125" customWidth="1"/>
    <col min="12558" max="12558" width="9" customWidth="1"/>
    <col min="12559" max="12561" width="0" hidden="1" customWidth="1"/>
    <col min="12562" max="12562" width="17" customWidth="1"/>
    <col min="12801" max="12801" width="45.7109375" customWidth="1"/>
    <col min="12802" max="12802" width="9" customWidth="1"/>
    <col min="12803" max="12804" width="0" hidden="1" customWidth="1"/>
    <col min="12805" max="12805" width="9.140625" customWidth="1"/>
    <col min="12806" max="12807" width="0" hidden="1" customWidth="1"/>
    <col min="12808" max="12808" width="12.28515625" customWidth="1"/>
    <col min="12809" max="12811" width="0" hidden="1" customWidth="1"/>
    <col min="12812" max="12812" width="10.7109375" customWidth="1"/>
    <col min="12813" max="12813" width="18.5703125" customWidth="1"/>
    <col min="12814" max="12814" width="9" customWidth="1"/>
    <col min="12815" max="12817" width="0" hidden="1" customWidth="1"/>
    <col min="12818" max="12818" width="17" customWidth="1"/>
    <col min="13057" max="13057" width="45.7109375" customWidth="1"/>
    <col min="13058" max="13058" width="9" customWidth="1"/>
    <col min="13059" max="13060" width="0" hidden="1" customWidth="1"/>
    <col min="13061" max="13061" width="9.140625" customWidth="1"/>
    <col min="13062" max="13063" width="0" hidden="1" customWidth="1"/>
    <col min="13064" max="13064" width="12.28515625" customWidth="1"/>
    <col min="13065" max="13067" width="0" hidden="1" customWidth="1"/>
    <col min="13068" max="13068" width="10.7109375" customWidth="1"/>
    <col min="13069" max="13069" width="18.5703125" customWidth="1"/>
    <col min="13070" max="13070" width="9" customWidth="1"/>
    <col min="13071" max="13073" width="0" hidden="1" customWidth="1"/>
    <col min="13074" max="13074" width="17" customWidth="1"/>
    <col min="13313" max="13313" width="45.7109375" customWidth="1"/>
    <col min="13314" max="13314" width="9" customWidth="1"/>
    <col min="13315" max="13316" width="0" hidden="1" customWidth="1"/>
    <col min="13317" max="13317" width="9.140625" customWidth="1"/>
    <col min="13318" max="13319" width="0" hidden="1" customWidth="1"/>
    <col min="13320" max="13320" width="12.28515625" customWidth="1"/>
    <col min="13321" max="13323" width="0" hidden="1" customWidth="1"/>
    <col min="13324" max="13324" width="10.7109375" customWidth="1"/>
    <col min="13325" max="13325" width="18.5703125" customWidth="1"/>
    <col min="13326" max="13326" width="9" customWidth="1"/>
    <col min="13327" max="13329" width="0" hidden="1" customWidth="1"/>
    <col min="13330" max="13330" width="17" customWidth="1"/>
    <col min="13569" max="13569" width="45.7109375" customWidth="1"/>
    <col min="13570" max="13570" width="9" customWidth="1"/>
    <col min="13571" max="13572" width="0" hidden="1" customWidth="1"/>
    <col min="13573" max="13573" width="9.140625" customWidth="1"/>
    <col min="13574" max="13575" width="0" hidden="1" customWidth="1"/>
    <col min="13576" max="13576" width="12.28515625" customWidth="1"/>
    <col min="13577" max="13579" width="0" hidden="1" customWidth="1"/>
    <col min="13580" max="13580" width="10.7109375" customWidth="1"/>
    <col min="13581" max="13581" width="18.5703125" customWidth="1"/>
    <col min="13582" max="13582" width="9" customWidth="1"/>
    <col min="13583" max="13585" width="0" hidden="1" customWidth="1"/>
    <col min="13586" max="13586" width="17" customWidth="1"/>
    <col min="13825" max="13825" width="45.7109375" customWidth="1"/>
    <col min="13826" max="13826" width="9" customWidth="1"/>
    <col min="13827" max="13828" width="0" hidden="1" customWidth="1"/>
    <col min="13829" max="13829" width="9.140625" customWidth="1"/>
    <col min="13830" max="13831" width="0" hidden="1" customWidth="1"/>
    <col min="13832" max="13832" width="12.28515625" customWidth="1"/>
    <col min="13833" max="13835" width="0" hidden="1" customWidth="1"/>
    <col min="13836" max="13836" width="10.7109375" customWidth="1"/>
    <col min="13837" max="13837" width="18.5703125" customWidth="1"/>
    <col min="13838" max="13838" width="9" customWidth="1"/>
    <col min="13839" max="13841" width="0" hidden="1" customWidth="1"/>
    <col min="13842" max="13842" width="17" customWidth="1"/>
    <col min="14081" max="14081" width="45.7109375" customWidth="1"/>
    <col min="14082" max="14082" width="9" customWidth="1"/>
    <col min="14083" max="14084" width="0" hidden="1" customWidth="1"/>
    <col min="14085" max="14085" width="9.140625" customWidth="1"/>
    <col min="14086" max="14087" width="0" hidden="1" customWidth="1"/>
    <col min="14088" max="14088" width="12.28515625" customWidth="1"/>
    <col min="14089" max="14091" width="0" hidden="1" customWidth="1"/>
    <col min="14092" max="14092" width="10.7109375" customWidth="1"/>
    <col min="14093" max="14093" width="18.5703125" customWidth="1"/>
    <col min="14094" max="14094" width="9" customWidth="1"/>
    <col min="14095" max="14097" width="0" hidden="1" customWidth="1"/>
    <col min="14098" max="14098" width="17" customWidth="1"/>
    <col min="14337" max="14337" width="45.7109375" customWidth="1"/>
    <col min="14338" max="14338" width="9" customWidth="1"/>
    <col min="14339" max="14340" width="0" hidden="1" customWidth="1"/>
    <col min="14341" max="14341" width="9.140625" customWidth="1"/>
    <col min="14342" max="14343" width="0" hidden="1" customWidth="1"/>
    <col min="14344" max="14344" width="12.28515625" customWidth="1"/>
    <col min="14345" max="14347" width="0" hidden="1" customWidth="1"/>
    <col min="14348" max="14348" width="10.7109375" customWidth="1"/>
    <col min="14349" max="14349" width="18.5703125" customWidth="1"/>
    <col min="14350" max="14350" width="9" customWidth="1"/>
    <col min="14351" max="14353" width="0" hidden="1" customWidth="1"/>
    <col min="14354" max="14354" width="17" customWidth="1"/>
    <col min="14593" max="14593" width="45.7109375" customWidth="1"/>
    <col min="14594" max="14594" width="9" customWidth="1"/>
    <col min="14595" max="14596" width="0" hidden="1" customWidth="1"/>
    <col min="14597" max="14597" width="9.140625" customWidth="1"/>
    <col min="14598" max="14599" width="0" hidden="1" customWidth="1"/>
    <col min="14600" max="14600" width="12.28515625" customWidth="1"/>
    <col min="14601" max="14603" width="0" hidden="1" customWidth="1"/>
    <col min="14604" max="14604" width="10.7109375" customWidth="1"/>
    <col min="14605" max="14605" width="18.5703125" customWidth="1"/>
    <col min="14606" max="14606" width="9" customWidth="1"/>
    <col min="14607" max="14609" width="0" hidden="1" customWidth="1"/>
    <col min="14610" max="14610" width="17" customWidth="1"/>
    <col min="14849" max="14849" width="45.7109375" customWidth="1"/>
    <col min="14850" max="14850" width="9" customWidth="1"/>
    <col min="14851" max="14852" width="0" hidden="1" customWidth="1"/>
    <col min="14853" max="14853" width="9.140625" customWidth="1"/>
    <col min="14854" max="14855" width="0" hidden="1" customWidth="1"/>
    <col min="14856" max="14856" width="12.28515625" customWidth="1"/>
    <col min="14857" max="14859" width="0" hidden="1" customWidth="1"/>
    <col min="14860" max="14860" width="10.7109375" customWidth="1"/>
    <col min="14861" max="14861" width="18.5703125" customWidth="1"/>
    <col min="14862" max="14862" width="9" customWidth="1"/>
    <col min="14863" max="14865" width="0" hidden="1" customWidth="1"/>
    <col min="14866" max="14866" width="17" customWidth="1"/>
    <col min="15105" max="15105" width="45.7109375" customWidth="1"/>
    <col min="15106" max="15106" width="9" customWidth="1"/>
    <col min="15107" max="15108" width="0" hidden="1" customWidth="1"/>
    <col min="15109" max="15109" width="9.140625" customWidth="1"/>
    <col min="15110" max="15111" width="0" hidden="1" customWidth="1"/>
    <col min="15112" max="15112" width="12.28515625" customWidth="1"/>
    <col min="15113" max="15115" width="0" hidden="1" customWidth="1"/>
    <col min="15116" max="15116" width="10.7109375" customWidth="1"/>
    <col min="15117" max="15117" width="18.5703125" customWidth="1"/>
    <col min="15118" max="15118" width="9" customWidth="1"/>
    <col min="15119" max="15121" width="0" hidden="1" customWidth="1"/>
    <col min="15122" max="15122" width="17" customWidth="1"/>
    <col min="15361" max="15361" width="45.7109375" customWidth="1"/>
    <col min="15362" max="15362" width="9" customWidth="1"/>
    <col min="15363" max="15364" width="0" hidden="1" customWidth="1"/>
    <col min="15365" max="15365" width="9.140625" customWidth="1"/>
    <col min="15366" max="15367" width="0" hidden="1" customWidth="1"/>
    <col min="15368" max="15368" width="12.28515625" customWidth="1"/>
    <col min="15369" max="15371" width="0" hidden="1" customWidth="1"/>
    <col min="15372" max="15372" width="10.7109375" customWidth="1"/>
    <col min="15373" max="15373" width="18.5703125" customWidth="1"/>
    <col min="15374" max="15374" width="9" customWidth="1"/>
    <col min="15375" max="15377" width="0" hidden="1" customWidth="1"/>
    <col min="15378" max="15378" width="17" customWidth="1"/>
    <col min="15617" max="15617" width="45.7109375" customWidth="1"/>
    <col min="15618" max="15618" width="9" customWidth="1"/>
    <col min="15619" max="15620" width="0" hidden="1" customWidth="1"/>
    <col min="15621" max="15621" width="9.140625" customWidth="1"/>
    <col min="15622" max="15623" width="0" hidden="1" customWidth="1"/>
    <col min="15624" max="15624" width="12.28515625" customWidth="1"/>
    <col min="15625" max="15627" width="0" hidden="1" customWidth="1"/>
    <col min="15628" max="15628" width="10.7109375" customWidth="1"/>
    <col min="15629" max="15629" width="18.5703125" customWidth="1"/>
    <col min="15630" max="15630" width="9" customWidth="1"/>
    <col min="15631" max="15633" width="0" hidden="1" customWidth="1"/>
    <col min="15634" max="15634" width="17" customWidth="1"/>
    <col min="15873" max="15873" width="45.7109375" customWidth="1"/>
    <col min="15874" max="15874" width="9" customWidth="1"/>
    <col min="15875" max="15876" width="0" hidden="1" customWidth="1"/>
    <col min="15877" max="15877" width="9.140625" customWidth="1"/>
    <col min="15878" max="15879" width="0" hidden="1" customWidth="1"/>
    <col min="15880" max="15880" width="12.28515625" customWidth="1"/>
    <col min="15881" max="15883" width="0" hidden="1" customWidth="1"/>
    <col min="15884" max="15884" width="10.7109375" customWidth="1"/>
    <col min="15885" max="15885" width="18.5703125" customWidth="1"/>
    <col min="15886" max="15886" width="9" customWidth="1"/>
    <col min="15887" max="15889" width="0" hidden="1" customWidth="1"/>
    <col min="15890" max="15890" width="17" customWidth="1"/>
    <col min="16129" max="16129" width="45.7109375" customWidth="1"/>
    <col min="16130" max="16130" width="9" customWidth="1"/>
    <col min="16131" max="16132" width="0" hidden="1" customWidth="1"/>
    <col min="16133" max="16133" width="9.140625" customWidth="1"/>
    <col min="16134" max="16135" width="0" hidden="1" customWidth="1"/>
    <col min="16136" max="16136" width="12.28515625" customWidth="1"/>
    <col min="16137" max="16139" width="0" hidden="1" customWidth="1"/>
    <col min="16140" max="16140" width="10.7109375" customWidth="1"/>
    <col min="16141" max="16141" width="18.5703125" customWidth="1"/>
    <col min="16142" max="16142" width="9" customWidth="1"/>
    <col min="16143" max="16145" width="0" hidden="1" customWidth="1"/>
    <col min="16146" max="16146" width="17" customWidth="1"/>
  </cols>
  <sheetData>
    <row r="1" spans="1:20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20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0" ht="12.75" customHeight="1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0" ht="15.75" thickTop="1" x14ac:dyDescent="0.25">
      <c r="A4" s="41"/>
      <c r="B4" s="42"/>
      <c r="C4" s="1"/>
      <c r="D4" s="1"/>
      <c r="E4" s="45" t="s">
        <v>2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0" ht="15.75" thickBot="1" x14ac:dyDescent="0.3">
      <c r="A5" s="2" t="s">
        <v>3</v>
      </c>
      <c r="B5" s="3" t="s">
        <v>4</v>
      </c>
      <c r="C5" s="1"/>
      <c r="D5" s="1"/>
      <c r="E5" s="47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0" ht="41.25" customHeight="1" thickTop="1" x14ac:dyDescent="0.25">
      <c r="A6" s="4"/>
      <c r="B6" s="5"/>
      <c r="C6" s="1"/>
      <c r="D6" s="1"/>
      <c r="E6" s="38" t="s">
        <v>5</v>
      </c>
      <c r="F6" s="39"/>
      <c r="G6" s="39"/>
      <c r="H6" s="40" t="s">
        <v>6</v>
      </c>
      <c r="I6" s="39"/>
      <c r="J6" s="39"/>
      <c r="K6" s="39"/>
      <c r="L6" s="40" t="s">
        <v>7</v>
      </c>
      <c r="M6" s="40" t="s">
        <v>8</v>
      </c>
      <c r="N6" s="40" t="s">
        <v>9</v>
      </c>
      <c r="O6" s="39"/>
      <c r="P6" s="39"/>
      <c r="Q6" s="39"/>
      <c r="R6" s="40" t="s">
        <v>10</v>
      </c>
    </row>
    <row r="7" spans="1:20" x14ac:dyDescent="0.25">
      <c r="B7" s="6"/>
      <c r="H7" s="6"/>
      <c r="M7" s="6"/>
      <c r="R7" s="7"/>
    </row>
    <row r="8" spans="1:20" x14ac:dyDescent="0.25">
      <c r="A8" s="8" t="s">
        <v>4</v>
      </c>
      <c r="B8" s="9">
        <f>+B11+B34+B37+B50+B56</f>
        <v>7787</v>
      </c>
      <c r="C8" s="10">
        <v>2634</v>
      </c>
      <c r="D8" s="10">
        <v>730</v>
      </c>
      <c r="E8" s="10">
        <f t="shared" ref="E8:R8" si="0">+E11+E34+E37+E50+E56</f>
        <v>3363</v>
      </c>
      <c r="F8" s="10">
        <f t="shared" si="0"/>
        <v>636</v>
      </c>
      <c r="G8" s="10">
        <f t="shared" si="0"/>
        <v>188</v>
      </c>
      <c r="H8" s="9">
        <f t="shared" si="0"/>
        <v>824</v>
      </c>
      <c r="I8" s="10">
        <f t="shared" si="0"/>
        <v>2433</v>
      </c>
      <c r="J8" s="10">
        <f t="shared" si="0"/>
        <v>618</v>
      </c>
      <c r="K8" s="10">
        <f t="shared" si="0"/>
        <v>3</v>
      </c>
      <c r="L8" s="10">
        <f t="shared" si="0"/>
        <v>3053</v>
      </c>
      <c r="M8" s="9">
        <f t="shared" si="0"/>
        <v>365</v>
      </c>
      <c r="N8" s="10">
        <f t="shared" si="0"/>
        <v>38</v>
      </c>
      <c r="O8" s="10">
        <f t="shared" si="0"/>
        <v>0</v>
      </c>
      <c r="P8" s="10">
        <f t="shared" si="0"/>
        <v>68</v>
      </c>
      <c r="Q8" s="10">
        <f t="shared" si="0"/>
        <v>76</v>
      </c>
      <c r="R8" s="11">
        <f t="shared" si="0"/>
        <v>144</v>
      </c>
      <c r="S8" s="12"/>
    </row>
    <row r="9" spans="1:20" x14ac:dyDescent="0.25">
      <c r="A9" s="8" t="s">
        <v>11</v>
      </c>
      <c r="B9" s="13">
        <f>+B8/$B$8*100</f>
        <v>100</v>
      </c>
      <c r="C9" s="10"/>
      <c r="D9" s="10"/>
      <c r="E9" s="14">
        <f t="shared" ref="E9:R9" si="1">+E8/$B$8*100</f>
        <v>43.187363554642353</v>
      </c>
      <c r="F9" s="14">
        <f t="shared" si="1"/>
        <v>8.1674585848208547</v>
      </c>
      <c r="G9" s="14">
        <f t="shared" si="1"/>
        <v>2.4142802106074228</v>
      </c>
      <c r="H9" s="13">
        <f t="shared" si="1"/>
        <v>10.581738795428278</v>
      </c>
      <c r="I9" s="14">
        <f t="shared" si="1"/>
        <v>31.24438166174393</v>
      </c>
      <c r="J9" s="14">
        <f t="shared" si="1"/>
        <v>7.9363040965712086</v>
      </c>
      <c r="K9" s="14">
        <f t="shared" si="1"/>
        <v>3.8525748041607806E-2</v>
      </c>
      <c r="L9" s="14">
        <f t="shared" si="1"/>
        <v>39.206369590342874</v>
      </c>
      <c r="M9" s="13">
        <f t="shared" si="1"/>
        <v>4.6872993450622831</v>
      </c>
      <c r="N9" s="14">
        <f t="shared" si="1"/>
        <v>0.48799280852703225</v>
      </c>
      <c r="O9" s="14">
        <f t="shared" si="1"/>
        <v>0</v>
      </c>
      <c r="P9" s="14">
        <f t="shared" si="1"/>
        <v>0.8732502889431103</v>
      </c>
      <c r="Q9" s="14">
        <f t="shared" si="1"/>
        <v>0.9759856170540645</v>
      </c>
      <c r="R9" s="15">
        <f t="shared" si="1"/>
        <v>1.8492359059971746</v>
      </c>
    </row>
    <row r="10" spans="1:20" x14ac:dyDescent="0.25">
      <c r="B10" s="16"/>
      <c r="C10" s="12"/>
      <c r="D10" s="12"/>
      <c r="E10" s="12"/>
      <c r="F10" s="12"/>
      <c r="G10" s="12"/>
      <c r="H10" s="16"/>
      <c r="I10" s="12"/>
      <c r="J10" s="12"/>
      <c r="K10" s="12"/>
      <c r="L10" s="12"/>
      <c r="M10" s="16"/>
      <c r="N10" s="12"/>
      <c r="O10" s="12"/>
      <c r="P10" s="12"/>
      <c r="Q10" s="12"/>
      <c r="R10" s="17"/>
    </row>
    <row r="11" spans="1:20" x14ac:dyDescent="0.25">
      <c r="A11" s="18" t="s">
        <v>12</v>
      </c>
      <c r="B11" s="19">
        <f>+SUM(B13:B31)</f>
        <v>3742</v>
      </c>
      <c r="C11" s="20">
        <v>1592</v>
      </c>
      <c r="D11" s="20">
        <v>456</v>
      </c>
      <c r="E11" s="20">
        <f t="shared" ref="E11:Q11" si="2">+SUM(E13:E31)</f>
        <v>2049</v>
      </c>
      <c r="F11" s="20">
        <f t="shared" si="2"/>
        <v>298</v>
      </c>
      <c r="G11" s="20">
        <f t="shared" si="2"/>
        <v>90</v>
      </c>
      <c r="H11" s="19">
        <f t="shared" si="2"/>
        <v>388</v>
      </c>
      <c r="I11" s="20">
        <f t="shared" si="2"/>
        <v>924</v>
      </c>
      <c r="J11" s="20">
        <f t="shared" si="2"/>
        <v>214</v>
      </c>
      <c r="K11" s="20">
        <f t="shared" si="2"/>
        <v>0</v>
      </c>
      <c r="L11" s="20">
        <f t="shared" si="2"/>
        <v>1137</v>
      </c>
      <c r="M11" s="19">
        <f t="shared" si="2"/>
        <v>131</v>
      </c>
      <c r="N11" s="20">
        <f t="shared" si="2"/>
        <v>37</v>
      </c>
      <c r="O11" s="20">
        <f t="shared" si="2"/>
        <v>0</v>
      </c>
      <c r="P11" s="20">
        <f t="shared" si="2"/>
        <v>0</v>
      </c>
      <c r="Q11" s="20">
        <f t="shared" si="2"/>
        <v>0</v>
      </c>
      <c r="R11" s="21">
        <v>0</v>
      </c>
    </row>
    <row r="12" spans="1:20" ht="12" customHeight="1" x14ac:dyDescent="0.25">
      <c r="B12" s="22"/>
      <c r="C12" s="23"/>
      <c r="D12" s="23"/>
      <c r="E12" s="23"/>
      <c r="F12" s="23"/>
      <c r="G12" s="23"/>
      <c r="H12" s="22"/>
      <c r="I12" s="23"/>
      <c r="J12" s="23"/>
      <c r="K12" s="23"/>
      <c r="L12" s="23"/>
      <c r="M12" s="22"/>
      <c r="N12" s="23"/>
      <c r="O12" s="23"/>
      <c r="P12" s="23"/>
      <c r="Q12" s="23"/>
      <c r="R12" s="24"/>
    </row>
    <row r="13" spans="1:20" x14ac:dyDescent="0.25">
      <c r="A13" s="25" t="s">
        <v>13</v>
      </c>
      <c r="B13" s="22">
        <v>693</v>
      </c>
      <c r="C13" s="23">
        <v>220</v>
      </c>
      <c r="D13" s="23">
        <v>230</v>
      </c>
      <c r="E13" s="23">
        <f>+C13+D13</f>
        <v>450</v>
      </c>
      <c r="F13" s="23">
        <v>16</v>
      </c>
      <c r="G13" s="23">
        <v>8</v>
      </c>
      <c r="H13" s="22">
        <f>+F13+G13</f>
        <v>24</v>
      </c>
      <c r="I13" s="23">
        <v>184</v>
      </c>
      <c r="J13" s="23">
        <v>36</v>
      </c>
      <c r="K13" s="23"/>
      <c r="L13" s="23">
        <v>219</v>
      </c>
      <c r="M13" s="26">
        <v>0</v>
      </c>
      <c r="N13" s="27">
        <v>0</v>
      </c>
      <c r="O13" s="27">
        <v>0</v>
      </c>
      <c r="P13" s="27">
        <v>0</v>
      </c>
      <c r="Q13" s="27">
        <v>0</v>
      </c>
      <c r="R13" s="28">
        <v>0</v>
      </c>
      <c r="T13" s="12"/>
    </row>
    <row r="14" spans="1:20" x14ac:dyDescent="0.25">
      <c r="A14" s="25" t="s">
        <v>14</v>
      </c>
      <c r="B14" s="22">
        <v>395</v>
      </c>
      <c r="C14" s="23">
        <v>244</v>
      </c>
      <c r="D14" s="23"/>
      <c r="E14" s="23">
        <f t="shared" ref="E14:E31" si="3">+C14+D14</f>
        <v>244</v>
      </c>
      <c r="F14" s="23">
        <v>69</v>
      </c>
      <c r="G14" s="23"/>
      <c r="H14" s="22">
        <f t="shared" ref="H14:H66" si="4">+F14+G14</f>
        <v>69</v>
      </c>
      <c r="I14" s="23">
        <v>82</v>
      </c>
      <c r="J14" s="23"/>
      <c r="K14" s="23"/>
      <c r="L14" s="23">
        <f t="shared" ref="L14:L66" si="5">+I14+J14+K14</f>
        <v>82</v>
      </c>
      <c r="M14" s="26">
        <v>0</v>
      </c>
      <c r="N14" s="27">
        <v>0</v>
      </c>
      <c r="O14" s="27">
        <v>0</v>
      </c>
      <c r="P14" s="27">
        <v>0</v>
      </c>
      <c r="Q14" s="27">
        <v>0</v>
      </c>
      <c r="R14" s="28">
        <v>0</v>
      </c>
    </row>
    <row r="15" spans="1:20" x14ac:dyDescent="0.25">
      <c r="A15" s="25" t="s">
        <v>15</v>
      </c>
      <c r="B15" s="22">
        <v>229</v>
      </c>
      <c r="C15" s="23">
        <v>79</v>
      </c>
      <c r="D15" s="23">
        <v>6</v>
      </c>
      <c r="E15" s="23">
        <f t="shared" si="3"/>
        <v>85</v>
      </c>
      <c r="F15" s="23">
        <v>17</v>
      </c>
      <c r="G15" s="23">
        <v>44</v>
      </c>
      <c r="H15" s="22">
        <f t="shared" si="4"/>
        <v>61</v>
      </c>
      <c r="I15" s="23">
        <v>41</v>
      </c>
      <c r="J15" s="23">
        <v>42</v>
      </c>
      <c r="K15" s="23"/>
      <c r="L15" s="23">
        <f t="shared" si="5"/>
        <v>83</v>
      </c>
      <c r="M15" s="26">
        <v>0</v>
      </c>
      <c r="N15" s="27">
        <v>0</v>
      </c>
      <c r="O15" s="27">
        <v>0</v>
      </c>
      <c r="P15" s="27">
        <v>0</v>
      </c>
      <c r="Q15" s="27">
        <v>0</v>
      </c>
      <c r="R15" s="28">
        <v>0</v>
      </c>
    </row>
    <row r="16" spans="1:20" x14ac:dyDescent="0.25">
      <c r="A16" s="25" t="s">
        <v>16</v>
      </c>
      <c r="B16" s="22">
        <v>61</v>
      </c>
      <c r="C16" s="23">
        <v>33</v>
      </c>
      <c r="D16" s="23">
        <v>2</v>
      </c>
      <c r="E16" s="23">
        <f t="shared" si="3"/>
        <v>35</v>
      </c>
      <c r="F16" s="23">
        <v>2</v>
      </c>
      <c r="G16" s="23"/>
      <c r="H16" s="22">
        <f t="shared" si="4"/>
        <v>2</v>
      </c>
      <c r="I16" s="23">
        <v>22</v>
      </c>
      <c r="J16" s="23">
        <v>2</v>
      </c>
      <c r="K16" s="23"/>
      <c r="L16" s="23">
        <f t="shared" si="5"/>
        <v>24</v>
      </c>
      <c r="M16" s="26">
        <v>0</v>
      </c>
      <c r="N16" s="27">
        <v>0</v>
      </c>
      <c r="O16" s="27">
        <v>0</v>
      </c>
      <c r="P16" s="27">
        <v>0</v>
      </c>
      <c r="Q16" s="27">
        <v>0</v>
      </c>
      <c r="R16" s="28">
        <v>0</v>
      </c>
    </row>
    <row r="17" spans="1:18" x14ac:dyDescent="0.25">
      <c r="A17" s="25" t="s">
        <v>17</v>
      </c>
      <c r="B17" s="22">
        <v>111</v>
      </c>
      <c r="C17" s="23">
        <v>42</v>
      </c>
      <c r="D17" s="23">
        <v>26</v>
      </c>
      <c r="E17" s="23">
        <f t="shared" si="3"/>
        <v>68</v>
      </c>
      <c r="F17" s="23">
        <v>2</v>
      </c>
      <c r="G17" s="23">
        <v>2</v>
      </c>
      <c r="H17" s="22">
        <f t="shared" si="4"/>
        <v>4</v>
      </c>
      <c r="I17" s="23">
        <v>15</v>
      </c>
      <c r="J17" s="23">
        <v>24</v>
      </c>
      <c r="K17" s="23"/>
      <c r="L17" s="23">
        <f t="shared" si="5"/>
        <v>39</v>
      </c>
      <c r="M17" s="26">
        <v>0</v>
      </c>
      <c r="N17" s="27">
        <v>0</v>
      </c>
      <c r="O17" s="27">
        <v>0</v>
      </c>
      <c r="P17" s="27">
        <v>0</v>
      </c>
      <c r="Q17" s="27">
        <v>0</v>
      </c>
      <c r="R17" s="28">
        <v>0</v>
      </c>
    </row>
    <row r="18" spans="1:18" x14ac:dyDescent="0.25">
      <c r="A18" s="25" t="s">
        <v>18</v>
      </c>
      <c r="B18" s="22">
        <v>426</v>
      </c>
      <c r="C18" s="23">
        <v>34</v>
      </c>
      <c r="D18" s="23">
        <v>8</v>
      </c>
      <c r="E18" s="23">
        <f t="shared" si="3"/>
        <v>42</v>
      </c>
      <c r="F18" s="23">
        <v>10</v>
      </c>
      <c r="G18" s="23"/>
      <c r="H18" s="22">
        <f t="shared" si="4"/>
        <v>10</v>
      </c>
      <c r="I18" s="23">
        <v>196</v>
      </c>
      <c r="J18" s="23">
        <v>10</v>
      </c>
      <c r="K18" s="23"/>
      <c r="L18" s="23">
        <f t="shared" si="5"/>
        <v>206</v>
      </c>
      <c r="M18" s="22">
        <v>131</v>
      </c>
      <c r="N18" s="23">
        <v>37</v>
      </c>
      <c r="O18" s="23"/>
      <c r="P18" s="23"/>
      <c r="Q18" s="23"/>
      <c r="R18" s="28">
        <f>+P18+Q18</f>
        <v>0</v>
      </c>
    </row>
    <row r="19" spans="1:18" x14ac:dyDescent="0.25">
      <c r="A19" s="25" t="s">
        <v>19</v>
      </c>
      <c r="B19" s="22">
        <v>152</v>
      </c>
      <c r="C19" s="23">
        <v>87</v>
      </c>
      <c r="D19" s="23">
        <v>12</v>
      </c>
      <c r="E19" s="23">
        <f t="shared" si="3"/>
        <v>99</v>
      </c>
      <c r="F19" s="23">
        <v>17</v>
      </c>
      <c r="G19" s="23">
        <v>6</v>
      </c>
      <c r="H19" s="22">
        <f t="shared" si="4"/>
        <v>23</v>
      </c>
      <c r="I19" s="23">
        <v>24</v>
      </c>
      <c r="J19" s="23">
        <v>6</v>
      </c>
      <c r="K19" s="23"/>
      <c r="L19" s="23">
        <f t="shared" si="5"/>
        <v>30</v>
      </c>
      <c r="M19" s="26">
        <v>0</v>
      </c>
      <c r="N19" s="27">
        <v>0</v>
      </c>
      <c r="O19" s="27">
        <v>0</v>
      </c>
      <c r="P19" s="27">
        <v>0</v>
      </c>
      <c r="Q19" s="27">
        <v>0</v>
      </c>
      <c r="R19" s="28">
        <v>0</v>
      </c>
    </row>
    <row r="20" spans="1:18" x14ac:dyDescent="0.25">
      <c r="A20" s="25" t="s">
        <v>20</v>
      </c>
      <c r="B20" s="22">
        <v>260</v>
      </c>
      <c r="C20" s="23">
        <v>97</v>
      </c>
      <c r="D20" s="23">
        <v>44</v>
      </c>
      <c r="E20" s="23">
        <f t="shared" si="3"/>
        <v>141</v>
      </c>
      <c r="F20" s="23">
        <v>9</v>
      </c>
      <c r="G20" s="23">
        <v>18</v>
      </c>
      <c r="H20" s="22">
        <f t="shared" si="4"/>
        <v>27</v>
      </c>
      <c r="I20" s="23">
        <v>60</v>
      </c>
      <c r="J20" s="23">
        <v>32</v>
      </c>
      <c r="K20" s="23"/>
      <c r="L20" s="23">
        <f t="shared" si="5"/>
        <v>92</v>
      </c>
      <c r="M20" s="26">
        <v>0</v>
      </c>
      <c r="N20" s="27">
        <v>0</v>
      </c>
      <c r="O20" s="27">
        <v>0</v>
      </c>
      <c r="P20" s="27">
        <v>0</v>
      </c>
      <c r="Q20" s="27">
        <v>0</v>
      </c>
      <c r="R20" s="28">
        <v>0</v>
      </c>
    </row>
    <row r="21" spans="1:18" x14ac:dyDescent="0.25">
      <c r="A21" s="25" t="s">
        <v>21</v>
      </c>
      <c r="B21" s="22">
        <v>167</v>
      </c>
      <c r="C21" s="23">
        <v>99</v>
      </c>
      <c r="D21" s="23"/>
      <c r="E21" s="23">
        <f t="shared" si="3"/>
        <v>99</v>
      </c>
      <c r="F21" s="23">
        <v>11</v>
      </c>
      <c r="G21" s="23"/>
      <c r="H21" s="22">
        <f t="shared" si="4"/>
        <v>11</v>
      </c>
      <c r="I21" s="23">
        <v>57</v>
      </c>
      <c r="J21" s="23"/>
      <c r="K21" s="23"/>
      <c r="L21" s="23">
        <f t="shared" si="5"/>
        <v>57</v>
      </c>
      <c r="M21" s="26">
        <v>0</v>
      </c>
      <c r="N21" s="27">
        <v>0</v>
      </c>
      <c r="O21" s="27">
        <v>0</v>
      </c>
      <c r="P21" s="27">
        <v>0</v>
      </c>
      <c r="Q21" s="27">
        <v>0</v>
      </c>
      <c r="R21" s="28">
        <v>0</v>
      </c>
    </row>
    <row r="22" spans="1:18" x14ac:dyDescent="0.25">
      <c r="A22" s="25" t="s">
        <v>22</v>
      </c>
      <c r="B22" s="22">
        <v>153</v>
      </c>
      <c r="C22" s="23">
        <v>79</v>
      </c>
      <c r="D22" s="23"/>
      <c r="E22" s="23">
        <f t="shared" si="3"/>
        <v>79</v>
      </c>
      <c r="F22" s="23">
        <v>6</v>
      </c>
      <c r="G22" s="23">
        <v>4</v>
      </c>
      <c r="H22" s="22">
        <f t="shared" si="4"/>
        <v>10</v>
      </c>
      <c r="I22" s="23">
        <v>64</v>
      </c>
      <c r="J22" s="23"/>
      <c r="K22" s="23"/>
      <c r="L22" s="23">
        <f t="shared" si="5"/>
        <v>64</v>
      </c>
      <c r="M22" s="26">
        <v>0</v>
      </c>
      <c r="N22" s="27">
        <v>0</v>
      </c>
      <c r="O22" s="27">
        <v>0</v>
      </c>
      <c r="P22" s="27">
        <v>0</v>
      </c>
      <c r="Q22" s="27">
        <v>0</v>
      </c>
      <c r="R22" s="28">
        <v>0</v>
      </c>
    </row>
    <row r="23" spans="1:18" x14ac:dyDescent="0.25">
      <c r="A23" s="25" t="s">
        <v>23</v>
      </c>
      <c r="B23" s="22">
        <v>153</v>
      </c>
      <c r="C23" s="23">
        <v>128</v>
      </c>
      <c r="D23" s="23">
        <v>14</v>
      </c>
      <c r="E23" s="23">
        <f t="shared" si="3"/>
        <v>142</v>
      </c>
      <c r="F23" s="23">
        <v>11</v>
      </c>
      <c r="G23" s="23"/>
      <c r="H23" s="22">
        <f t="shared" si="4"/>
        <v>11</v>
      </c>
      <c r="I23" s="23"/>
      <c r="J23" s="23"/>
      <c r="K23" s="23"/>
      <c r="L23" s="27">
        <f t="shared" si="5"/>
        <v>0</v>
      </c>
      <c r="M23" s="26">
        <v>0</v>
      </c>
      <c r="N23" s="27">
        <v>0</v>
      </c>
      <c r="O23" s="27">
        <v>0</v>
      </c>
      <c r="P23" s="27">
        <v>0</v>
      </c>
      <c r="Q23" s="27">
        <v>0</v>
      </c>
      <c r="R23" s="28">
        <v>0</v>
      </c>
    </row>
    <row r="24" spans="1:18" x14ac:dyDescent="0.25">
      <c r="A24" s="25" t="s">
        <v>24</v>
      </c>
      <c r="B24" s="22">
        <v>71</v>
      </c>
      <c r="C24" s="23">
        <v>37</v>
      </c>
      <c r="D24" s="23"/>
      <c r="E24" s="23">
        <f t="shared" si="3"/>
        <v>37</v>
      </c>
      <c r="F24" s="23">
        <v>9</v>
      </c>
      <c r="G24" s="23"/>
      <c r="H24" s="22">
        <f t="shared" si="4"/>
        <v>9</v>
      </c>
      <c r="I24" s="23">
        <v>25</v>
      </c>
      <c r="J24" s="23"/>
      <c r="K24" s="23"/>
      <c r="L24" s="23">
        <f t="shared" si="5"/>
        <v>25</v>
      </c>
      <c r="M24" s="26">
        <v>0</v>
      </c>
      <c r="N24" s="27">
        <v>0</v>
      </c>
      <c r="O24" s="27">
        <v>0</v>
      </c>
      <c r="P24" s="27">
        <v>0</v>
      </c>
      <c r="Q24" s="27">
        <v>0</v>
      </c>
      <c r="R24" s="28">
        <v>0</v>
      </c>
    </row>
    <row r="25" spans="1:18" x14ac:dyDescent="0.25">
      <c r="A25" s="25" t="s">
        <v>25</v>
      </c>
      <c r="B25" s="22">
        <v>387</v>
      </c>
      <c r="C25" s="23">
        <v>105</v>
      </c>
      <c r="D25" s="23">
        <v>110</v>
      </c>
      <c r="E25" s="23">
        <f t="shared" si="3"/>
        <v>215</v>
      </c>
      <c r="F25" s="23">
        <v>9</v>
      </c>
      <c r="G25" s="23">
        <v>6</v>
      </c>
      <c r="H25" s="22">
        <f t="shared" si="4"/>
        <v>15</v>
      </c>
      <c r="I25" s="23">
        <v>95</v>
      </c>
      <c r="J25" s="23">
        <v>62</v>
      </c>
      <c r="K25" s="23"/>
      <c r="L25" s="23">
        <f t="shared" si="5"/>
        <v>157</v>
      </c>
      <c r="M25" s="26">
        <v>0</v>
      </c>
      <c r="N25" s="27">
        <v>0</v>
      </c>
      <c r="O25" s="27">
        <v>0</v>
      </c>
      <c r="P25" s="27">
        <v>0</v>
      </c>
      <c r="Q25" s="27">
        <v>0</v>
      </c>
      <c r="R25" s="28">
        <v>0</v>
      </c>
    </row>
    <row r="26" spans="1:18" x14ac:dyDescent="0.25">
      <c r="A26" s="25" t="s">
        <v>26</v>
      </c>
      <c r="B26" s="22">
        <v>61</v>
      </c>
      <c r="C26" s="23">
        <v>15</v>
      </c>
      <c r="D26" s="23"/>
      <c r="E26" s="23">
        <f t="shared" si="3"/>
        <v>15</v>
      </c>
      <c r="F26" s="23">
        <v>8</v>
      </c>
      <c r="G26" s="23"/>
      <c r="H26" s="22">
        <f t="shared" si="4"/>
        <v>8</v>
      </c>
      <c r="I26" s="23">
        <v>38</v>
      </c>
      <c r="J26" s="23"/>
      <c r="K26" s="23"/>
      <c r="L26" s="23">
        <f t="shared" si="5"/>
        <v>38</v>
      </c>
      <c r="M26" s="26">
        <v>0</v>
      </c>
      <c r="N26" s="27">
        <v>0</v>
      </c>
      <c r="O26" s="27">
        <v>0</v>
      </c>
      <c r="P26" s="27">
        <v>0</v>
      </c>
      <c r="Q26" s="27">
        <v>0</v>
      </c>
      <c r="R26" s="28">
        <v>0</v>
      </c>
    </row>
    <row r="27" spans="1:18" x14ac:dyDescent="0.25">
      <c r="A27" s="25" t="s">
        <v>27</v>
      </c>
      <c r="B27" s="22">
        <v>29</v>
      </c>
      <c r="C27" s="23">
        <v>22</v>
      </c>
      <c r="D27" s="23"/>
      <c r="E27" s="23">
        <v>23</v>
      </c>
      <c r="F27" s="23">
        <v>1</v>
      </c>
      <c r="G27" s="23"/>
      <c r="H27" s="22">
        <f t="shared" si="4"/>
        <v>1</v>
      </c>
      <c r="I27" s="23">
        <v>5</v>
      </c>
      <c r="J27" s="23"/>
      <c r="K27" s="23"/>
      <c r="L27" s="23">
        <f t="shared" si="5"/>
        <v>5</v>
      </c>
      <c r="M27" s="26">
        <v>0</v>
      </c>
      <c r="N27" s="27">
        <v>0</v>
      </c>
      <c r="O27" s="27">
        <v>0</v>
      </c>
      <c r="P27" s="27">
        <v>0</v>
      </c>
      <c r="Q27" s="27">
        <v>0</v>
      </c>
      <c r="R27" s="28">
        <v>0</v>
      </c>
    </row>
    <row r="28" spans="1:18" x14ac:dyDescent="0.25">
      <c r="A28" s="25" t="s">
        <v>28</v>
      </c>
      <c r="B28" s="22">
        <v>259</v>
      </c>
      <c r="C28" s="23">
        <v>172</v>
      </c>
      <c r="D28" s="23">
        <v>2</v>
      </c>
      <c r="E28" s="23">
        <f t="shared" si="3"/>
        <v>174</v>
      </c>
      <c r="F28" s="23">
        <v>75</v>
      </c>
      <c r="G28" s="23">
        <v>2</v>
      </c>
      <c r="H28" s="22">
        <f t="shared" si="4"/>
        <v>77</v>
      </c>
      <c r="I28" s="23">
        <v>8</v>
      </c>
      <c r="J28" s="23"/>
      <c r="K28" s="23"/>
      <c r="L28" s="23">
        <f t="shared" si="5"/>
        <v>8</v>
      </c>
      <c r="M28" s="26">
        <v>0</v>
      </c>
      <c r="N28" s="27">
        <v>0</v>
      </c>
      <c r="O28" s="27">
        <v>0</v>
      </c>
      <c r="P28" s="27">
        <v>0</v>
      </c>
      <c r="Q28" s="27">
        <v>0</v>
      </c>
      <c r="R28" s="28">
        <v>0</v>
      </c>
    </row>
    <row r="29" spans="1:18" x14ac:dyDescent="0.25">
      <c r="A29" s="25" t="s">
        <v>29</v>
      </c>
      <c r="B29" s="22">
        <v>35</v>
      </c>
      <c r="C29" s="23">
        <v>34</v>
      </c>
      <c r="D29" s="23"/>
      <c r="E29" s="23">
        <f t="shared" si="3"/>
        <v>34</v>
      </c>
      <c r="F29" s="23">
        <v>1</v>
      </c>
      <c r="G29" s="23"/>
      <c r="H29" s="22">
        <f t="shared" si="4"/>
        <v>1</v>
      </c>
      <c r="I29" s="23"/>
      <c r="J29" s="23"/>
      <c r="K29" s="23"/>
      <c r="L29" s="27">
        <f t="shared" si="5"/>
        <v>0</v>
      </c>
      <c r="M29" s="26">
        <v>0</v>
      </c>
      <c r="N29" s="27">
        <v>0</v>
      </c>
      <c r="O29" s="27">
        <v>0</v>
      </c>
      <c r="P29" s="27">
        <v>0</v>
      </c>
      <c r="Q29" s="27">
        <v>0</v>
      </c>
      <c r="R29" s="28">
        <v>0</v>
      </c>
    </row>
    <row r="30" spans="1:18" x14ac:dyDescent="0.25">
      <c r="A30" s="25" t="s">
        <v>30</v>
      </c>
      <c r="B30" s="22">
        <v>43</v>
      </c>
      <c r="C30" s="23">
        <v>38</v>
      </c>
      <c r="D30" s="23">
        <v>2</v>
      </c>
      <c r="E30" s="23">
        <f t="shared" si="3"/>
        <v>40</v>
      </c>
      <c r="F30" s="23">
        <v>3</v>
      </c>
      <c r="G30" s="23"/>
      <c r="H30" s="22">
        <f t="shared" si="4"/>
        <v>3</v>
      </c>
      <c r="I30" s="23"/>
      <c r="J30" s="23"/>
      <c r="K30" s="23"/>
      <c r="L30" s="27">
        <f t="shared" si="5"/>
        <v>0</v>
      </c>
      <c r="M30" s="26">
        <v>0</v>
      </c>
      <c r="N30" s="27">
        <v>0</v>
      </c>
      <c r="O30" s="27">
        <v>0</v>
      </c>
      <c r="P30" s="27">
        <v>0</v>
      </c>
      <c r="Q30" s="27">
        <v>0</v>
      </c>
      <c r="R30" s="28">
        <v>0</v>
      </c>
    </row>
    <row r="31" spans="1:18" x14ac:dyDescent="0.25">
      <c r="A31" s="25" t="s">
        <v>31</v>
      </c>
      <c r="B31" s="22">
        <v>57</v>
      </c>
      <c r="C31" s="23">
        <v>27</v>
      </c>
      <c r="D31" s="23"/>
      <c r="E31" s="23">
        <f t="shared" si="3"/>
        <v>27</v>
      </c>
      <c r="F31" s="23">
        <v>22</v>
      </c>
      <c r="G31" s="23"/>
      <c r="H31" s="22">
        <f t="shared" si="4"/>
        <v>22</v>
      </c>
      <c r="I31" s="23">
        <v>8</v>
      </c>
      <c r="J31" s="23"/>
      <c r="K31" s="23"/>
      <c r="L31" s="23">
        <f t="shared" si="5"/>
        <v>8</v>
      </c>
      <c r="M31" s="26">
        <v>0</v>
      </c>
      <c r="N31" s="27">
        <v>0</v>
      </c>
      <c r="O31" s="27">
        <v>0</v>
      </c>
      <c r="P31" s="27">
        <v>0</v>
      </c>
      <c r="Q31" s="27">
        <v>0</v>
      </c>
      <c r="R31" s="28">
        <v>0</v>
      </c>
    </row>
    <row r="32" spans="1:18" x14ac:dyDescent="0.25">
      <c r="B32" s="22"/>
      <c r="C32" s="23"/>
      <c r="D32" s="23"/>
      <c r="E32" s="23"/>
      <c r="F32" s="23"/>
      <c r="G32" s="23"/>
      <c r="H32" s="22"/>
      <c r="I32" s="23"/>
      <c r="J32" s="23"/>
      <c r="K32" s="23"/>
      <c r="L32" s="23"/>
      <c r="M32" s="22"/>
      <c r="N32" s="23"/>
      <c r="O32" s="23"/>
      <c r="P32" s="23"/>
      <c r="Q32" s="23"/>
      <c r="R32" s="24"/>
    </row>
    <row r="33" spans="1:21" x14ac:dyDescent="0.25">
      <c r="B33" s="22"/>
      <c r="C33" s="23"/>
      <c r="D33" s="23"/>
      <c r="E33" s="23"/>
      <c r="F33" s="23"/>
      <c r="G33" s="23"/>
      <c r="H33" s="22"/>
      <c r="I33" s="23"/>
      <c r="J33" s="23"/>
      <c r="K33" s="23"/>
      <c r="L33" s="23"/>
      <c r="M33" s="22"/>
      <c r="N33" s="23"/>
      <c r="O33" s="23"/>
      <c r="P33" s="23"/>
      <c r="Q33" s="23"/>
      <c r="R33" s="24"/>
    </row>
    <row r="34" spans="1:21" x14ac:dyDescent="0.25">
      <c r="A34" s="18" t="s">
        <v>32</v>
      </c>
      <c r="B34" s="19">
        <v>42</v>
      </c>
      <c r="C34" s="20">
        <v>39</v>
      </c>
      <c r="D34" s="20"/>
      <c r="E34" s="20">
        <f t="shared" ref="E34:E66" si="6">+C34+D34</f>
        <v>39</v>
      </c>
      <c r="F34" s="20">
        <v>3</v>
      </c>
      <c r="G34" s="20"/>
      <c r="H34" s="19">
        <f t="shared" si="4"/>
        <v>3</v>
      </c>
      <c r="I34" s="20"/>
      <c r="J34" s="20"/>
      <c r="K34" s="20"/>
      <c r="L34" s="29">
        <f t="shared" si="5"/>
        <v>0</v>
      </c>
      <c r="M34" s="30">
        <v>0</v>
      </c>
      <c r="N34" s="29">
        <v>0</v>
      </c>
      <c r="O34" s="29"/>
      <c r="P34" s="29"/>
      <c r="Q34" s="29"/>
      <c r="R34" s="21">
        <f>+P34+Q34</f>
        <v>0</v>
      </c>
    </row>
    <row r="35" spans="1:21" x14ac:dyDescent="0.25">
      <c r="B35" s="22"/>
      <c r="C35" s="23"/>
      <c r="D35" s="23"/>
      <c r="E35" s="23"/>
      <c r="F35" s="23"/>
      <c r="G35" s="23"/>
      <c r="H35" s="22"/>
      <c r="I35" s="23"/>
      <c r="J35" s="23"/>
      <c r="K35" s="23"/>
      <c r="L35" s="23"/>
      <c r="M35" s="22"/>
      <c r="N35" s="23"/>
      <c r="O35" s="23"/>
      <c r="P35" s="23"/>
      <c r="Q35" s="23"/>
      <c r="R35" s="24"/>
    </row>
    <row r="36" spans="1:21" x14ac:dyDescent="0.25">
      <c r="B36" s="22"/>
      <c r="C36" s="23"/>
      <c r="D36" s="23"/>
      <c r="E36" s="23"/>
      <c r="F36" s="23"/>
      <c r="G36" s="23"/>
      <c r="H36" s="22"/>
      <c r="I36" s="23"/>
      <c r="J36" s="23"/>
      <c r="K36" s="23"/>
      <c r="L36" s="23"/>
      <c r="M36" s="22"/>
      <c r="N36" s="23"/>
      <c r="O36" s="23"/>
      <c r="P36" s="23"/>
      <c r="Q36" s="23"/>
      <c r="R36" s="24"/>
    </row>
    <row r="37" spans="1:21" x14ac:dyDescent="0.25">
      <c r="A37" s="18" t="s">
        <v>33</v>
      </c>
      <c r="B37" s="19">
        <f>+SUM(B39:B48)</f>
        <v>3701</v>
      </c>
      <c r="C37" s="20"/>
      <c r="D37" s="20"/>
      <c r="E37" s="20">
        <f t="shared" ref="E37:R37" si="7">+SUM(E39:E48)</f>
        <v>1204</v>
      </c>
      <c r="F37" s="20">
        <f t="shared" si="7"/>
        <v>314</v>
      </c>
      <c r="G37" s="20">
        <f t="shared" si="7"/>
        <v>84</v>
      </c>
      <c r="H37" s="19">
        <f t="shared" si="7"/>
        <v>398</v>
      </c>
      <c r="I37" s="20">
        <f t="shared" si="7"/>
        <v>1393</v>
      </c>
      <c r="J37" s="20">
        <f t="shared" si="7"/>
        <v>372</v>
      </c>
      <c r="K37" s="20">
        <f t="shared" si="7"/>
        <v>3</v>
      </c>
      <c r="L37" s="20">
        <f t="shared" si="7"/>
        <v>1768</v>
      </c>
      <c r="M37" s="19">
        <f t="shared" si="7"/>
        <v>186</v>
      </c>
      <c r="N37" s="20">
        <f t="shared" si="7"/>
        <v>1</v>
      </c>
      <c r="O37" s="20">
        <f t="shared" si="7"/>
        <v>0</v>
      </c>
      <c r="P37" s="20">
        <f t="shared" si="7"/>
        <v>68</v>
      </c>
      <c r="Q37" s="20">
        <f t="shared" si="7"/>
        <v>76</v>
      </c>
      <c r="R37" s="31">
        <f t="shared" si="7"/>
        <v>144</v>
      </c>
    </row>
    <row r="38" spans="1:21" x14ac:dyDescent="0.25">
      <c r="B38" s="22"/>
      <c r="C38" s="23"/>
      <c r="D38" s="23"/>
      <c r="E38" s="23"/>
      <c r="F38" s="23"/>
      <c r="G38" s="23"/>
      <c r="H38" s="22"/>
      <c r="I38" s="23"/>
      <c r="J38" s="23"/>
      <c r="K38" s="23"/>
      <c r="L38" s="23"/>
      <c r="M38" s="22"/>
      <c r="N38" s="23"/>
      <c r="O38" s="23"/>
      <c r="P38" s="23"/>
      <c r="Q38" s="23"/>
      <c r="R38" s="24"/>
    </row>
    <row r="39" spans="1:21" x14ac:dyDescent="0.25">
      <c r="A39" s="25" t="s">
        <v>34</v>
      </c>
      <c r="B39" s="22">
        <v>525</v>
      </c>
      <c r="C39" s="23">
        <v>275</v>
      </c>
      <c r="D39" s="23">
        <v>24</v>
      </c>
      <c r="E39" s="23">
        <f t="shared" si="6"/>
        <v>299</v>
      </c>
      <c r="F39" s="23">
        <v>12</v>
      </c>
      <c r="G39" s="23">
        <v>2</v>
      </c>
      <c r="H39" s="22">
        <f t="shared" si="4"/>
        <v>14</v>
      </c>
      <c r="I39" s="23">
        <v>172</v>
      </c>
      <c r="J39" s="23">
        <v>38</v>
      </c>
      <c r="K39" s="23"/>
      <c r="L39" s="23">
        <f t="shared" si="5"/>
        <v>210</v>
      </c>
      <c r="M39" s="22">
        <v>2</v>
      </c>
      <c r="N39" s="27">
        <v>0</v>
      </c>
      <c r="O39" s="27"/>
      <c r="P39" s="27"/>
      <c r="Q39" s="27"/>
      <c r="R39" s="28">
        <f t="shared" ref="R39:R48" si="8">+P39+Q39</f>
        <v>0</v>
      </c>
    </row>
    <row r="40" spans="1:21" x14ac:dyDescent="0.25">
      <c r="A40" s="25" t="s">
        <v>35</v>
      </c>
      <c r="B40" s="22">
        <v>239</v>
      </c>
      <c r="C40" s="23">
        <v>11</v>
      </c>
      <c r="D40" s="23"/>
      <c r="E40" s="23">
        <f t="shared" si="6"/>
        <v>11</v>
      </c>
      <c r="F40" s="23">
        <v>48</v>
      </c>
      <c r="G40" s="23">
        <v>24</v>
      </c>
      <c r="H40" s="22">
        <f t="shared" si="4"/>
        <v>72</v>
      </c>
      <c r="I40" s="23">
        <v>112</v>
      </c>
      <c r="J40" s="23">
        <v>44</v>
      </c>
      <c r="K40" s="23"/>
      <c r="L40" s="23">
        <f t="shared" si="5"/>
        <v>156</v>
      </c>
      <c r="M40" s="26">
        <v>0</v>
      </c>
      <c r="N40" s="27">
        <v>0</v>
      </c>
      <c r="O40" s="27"/>
      <c r="P40" s="27"/>
      <c r="Q40" s="27"/>
      <c r="R40" s="28">
        <f t="shared" si="8"/>
        <v>0</v>
      </c>
    </row>
    <row r="41" spans="1:21" x14ac:dyDescent="0.25">
      <c r="A41" s="25" t="s">
        <v>36</v>
      </c>
      <c r="B41" s="22">
        <v>311</v>
      </c>
      <c r="C41" s="23">
        <v>128</v>
      </c>
      <c r="D41" s="23">
        <v>14</v>
      </c>
      <c r="E41" s="23">
        <f t="shared" si="6"/>
        <v>142</v>
      </c>
      <c r="F41" s="23">
        <v>38</v>
      </c>
      <c r="G41" s="23">
        <v>10</v>
      </c>
      <c r="H41" s="22">
        <f t="shared" si="4"/>
        <v>48</v>
      </c>
      <c r="I41" s="23">
        <v>87</v>
      </c>
      <c r="J41" s="23">
        <v>4</v>
      </c>
      <c r="K41" s="23"/>
      <c r="L41" s="23">
        <f t="shared" si="5"/>
        <v>91</v>
      </c>
      <c r="M41" s="22">
        <v>30</v>
      </c>
      <c r="N41" s="27">
        <v>0</v>
      </c>
      <c r="O41" s="27"/>
      <c r="P41" s="27"/>
      <c r="Q41" s="27"/>
      <c r="R41" s="28">
        <f t="shared" si="8"/>
        <v>0</v>
      </c>
    </row>
    <row r="42" spans="1:21" x14ac:dyDescent="0.25">
      <c r="A42" s="25" t="s">
        <v>37</v>
      </c>
      <c r="B42" s="22">
        <v>587</v>
      </c>
      <c r="C42" s="23">
        <v>114</v>
      </c>
      <c r="D42" s="23">
        <v>20</v>
      </c>
      <c r="E42" s="23">
        <f t="shared" si="6"/>
        <v>134</v>
      </c>
      <c r="F42" s="23">
        <v>24</v>
      </c>
      <c r="G42" s="23">
        <v>28</v>
      </c>
      <c r="H42" s="22">
        <f t="shared" si="4"/>
        <v>52</v>
      </c>
      <c r="I42" s="23">
        <v>294</v>
      </c>
      <c r="J42" s="23">
        <v>64</v>
      </c>
      <c r="K42" s="23">
        <v>3</v>
      </c>
      <c r="L42" s="23">
        <f t="shared" si="5"/>
        <v>361</v>
      </c>
      <c r="M42" s="22">
        <v>40</v>
      </c>
      <c r="N42" s="27">
        <v>0</v>
      </c>
      <c r="O42" s="27"/>
      <c r="P42" s="27"/>
      <c r="Q42" s="27"/>
      <c r="R42" s="28">
        <f t="shared" si="8"/>
        <v>0</v>
      </c>
    </row>
    <row r="43" spans="1:21" x14ac:dyDescent="0.25">
      <c r="A43" s="25" t="s">
        <v>38</v>
      </c>
      <c r="B43" s="22">
        <v>51</v>
      </c>
      <c r="C43" s="23">
        <v>24</v>
      </c>
      <c r="D43" s="23">
        <v>2</v>
      </c>
      <c r="E43" s="23">
        <f t="shared" si="6"/>
        <v>26</v>
      </c>
      <c r="F43" s="23">
        <v>3</v>
      </c>
      <c r="G43" s="23"/>
      <c r="H43" s="22">
        <f t="shared" si="4"/>
        <v>3</v>
      </c>
      <c r="I43" s="23">
        <v>3</v>
      </c>
      <c r="J43" s="23"/>
      <c r="K43" s="23"/>
      <c r="L43" s="23">
        <f t="shared" si="5"/>
        <v>3</v>
      </c>
      <c r="M43" s="22">
        <v>19</v>
      </c>
      <c r="N43" s="27">
        <v>0</v>
      </c>
      <c r="O43" s="27"/>
      <c r="P43" s="27"/>
      <c r="Q43" s="27"/>
      <c r="R43" s="28">
        <f t="shared" si="8"/>
        <v>0</v>
      </c>
    </row>
    <row r="44" spans="1:21" x14ac:dyDescent="0.25">
      <c r="A44" s="25" t="s">
        <v>39</v>
      </c>
      <c r="B44" s="22">
        <v>250</v>
      </c>
      <c r="C44" s="23">
        <v>79</v>
      </c>
      <c r="D44" s="23"/>
      <c r="E44" s="23">
        <f t="shared" si="6"/>
        <v>79</v>
      </c>
      <c r="F44" s="23">
        <v>42</v>
      </c>
      <c r="G44" s="23"/>
      <c r="H44" s="22">
        <f t="shared" si="4"/>
        <v>42</v>
      </c>
      <c r="I44" s="23">
        <v>109</v>
      </c>
      <c r="J44" s="23">
        <v>2</v>
      </c>
      <c r="K44" s="23"/>
      <c r="L44" s="23">
        <f t="shared" si="5"/>
        <v>111</v>
      </c>
      <c r="M44" s="22">
        <v>18</v>
      </c>
      <c r="N44" s="27">
        <v>0</v>
      </c>
      <c r="O44" s="27"/>
      <c r="P44" s="27"/>
      <c r="Q44" s="27"/>
      <c r="R44" s="28">
        <f t="shared" si="8"/>
        <v>0</v>
      </c>
    </row>
    <row r="45" spans="1:21" x14ac:dyDescent="0.25">
      <c r="A45" s="25" t="s">
        <v>40</v>
      </c>
      <c r="B45" s="22">
        <v>70</v>
      </c>
      <c r="C45" s="23">
        <v>11</v>
      </c>
      <c r="D45" s="23"/>
      <c r="E45" s="23">
        <v>10</v>
      </c>
      <c r="F45" s="23">
        <v>1</v>
      </c>
      <c r="G45" s="23">
        <v>4</v>
      </c>
      <c r="H45" s="22">
        <f t="shared" si="4"/>
        <v>5</v>
      </c>
      <c r="I45" s="23">
        <v>32</v>
      </c>
      <c r="J45" s="23">
        <v>22</v>
      </c>
      <c r="K45" s="23"/>
      <c r="L45" s="23">
        <f t="shared" si="5"/>
        <v>54</v>
      </c>
      <c r="M45" s="22">
        <v>1</v>
      </c>
      <c r="N45" s="27">
        <v>0</v>
      </c>
      <c r="O45" s="27"/>
      <c r="P45" s="27"/>
      <c r="Q45" s="27"/>
      <c r="R45" s="28">
        <f t="shared" si="8"/>
        <v>0</v>
      </c>
    </row>
    <row r="46" spans="1:21" x14ac:dyDescent="0.25">
      <c r="A46" s="25" t="s">
        <v>41</v>
      </c>
      <c r="B46" s="22">
        <v>503</v>
      </c>
      <c r="C46" s="23">
        <v>142</v>
      </c>
      <c r="D46" s="23">
        <v>64</v>
      </c>
      <c r="E46" s="23">
        <f t="shared" si="6"/>
        <v>206</v>
      </c>
      <c r="F46" s="23">
        <v>28</v>
      </c>
      <c r="G46" s="23">
        <v>6</v>
      </c>
      <c r="H46" s="22">
        <f t="shared" si="4"/>
        <v>34</v>
      </c>
      <c r="I46" s="23">
        <v>185</v>
      </c>
      <c r="J46" s="23">
        <v>60</v>
      </c>
      <c r="K46" s="23"/>
      <c r="L46" s="23">
        <f t="shared" si="5"/>
        <v>245</v>
      </c>
      <c r="M46" s="22">
        <v>18</v>
      </c>
      <c r="N46" s="27">
        <v>0</v>
      </c>
      <c r="O46" s="27"/>
      <c r="P46" s="27"/>
      <c r="Q46" s="27"/>
      <c r="R46" s="28">
        <f t="shared" si="8"/>
        <v>0</v>
      </c>
      <c r="U46" s="12"/>
    </row>
    <row r="47" spans="1:21" x14ac:dyDescent="0.25">
      <c r="A47" s="25" t="s">
        <v>42</v>
      </c>
      <c r="B47" s="22">
        <v>439</v>
      </c>
      <c r="C47" s="23">
        <v>47</v>
      </c>
      <c r="D47" s="23">
        <v>28</v>
      </c>
      <c r="E47" s="23">
        <v>74</v>
      </c>
      <c r="F47" s="23">
        <v>5</v>
      </c>
      <c r="G47" s="23">
        <v>2</v>
      </c>
      <c r="H47" s="22">
        <f t="shared" si="4"/>
        <v>7</v>
      </c>
      <c r="I47" s="23">
        <v>268</v>
      </c>
      <c r="J47" s="23">
        <v>76</v>
      </c>
      <c r="K47" s="23"/>
      <c r="L47" s="23">
        <f t="shared" si="5"/>
        <v>344</v>
      </c>
      <c r="M47" s="22">
        <v>13</v>
      </c>
      <c r="N47" s="23">
        <v>1</v>
      </c>
      <c r="O47" s="23"/>
      <c r="P47" s="23"/>
      <c r="Q47" s="23"/>
      <c r="R47" s="28">
        <f t="shared" si="8"/>
        <v>0</v>
      </c>
      <c r="S47" s="12"/>
    </row>
    <row r="48" spans="1:21" x14ac:dyDescent="0.25">
      <c r="A48" s="25" t="s">
        <v>43</v>
      </c>
      <c r="B48" s="22">
        <v>726</v>
      </c>
      <c r="C48" s="23">
        <v>125</v>
      </c>
      <c r="D48" s="23">
        <v>98</v>
      </c>
      <c r="E48" s="23">
        <f t="shared" si="6"/>
        <v>223</v>
      </c>
      <c r="F48" s="23">
        <v>113</v>
      </c>
      <c r="G48" s="23">
        <v>8</v>
      </c>
      <c r="H48" s="22">
        <f t="shared" si="4"/>
        <v>121</v>
      </c>
      <c r="I48" s="23">
        <v>131</v>
      </c>
      <c r="J48" s="23">
        <v>62</v>
      </c>
      <c r="K48" s="23"/>
      <c r="L48" s="23">
        <f t="shared" si="5"/>
        <v>193</v>
      </c>
      <c r="M48" s="22">
        <v>45</v>
      </c>
      <c r="N48" s="27">
        <v>0</v>
      </c>
      <c r="O48" s="23"/>
      <c r="P48" s="23">
        <v>68</v>
      </c>
      <c r="Q48" s="23">
        <v>76</v>
      </c>
      <c r="R48" s="24">
        <f t="shared" si="8"/>
        <v>144</v>
      </c>
    </row>
    <row r="49" spans="1:18" x14ac:dyDescent="0.25">
      <c r="B49" s="22"/>
      <c r="C49" s="23"/>
      <c r="D49" s="23"/>
      <c r="E49" s="23"/>
      <c r="F49" s="23"/>
      <c r="G49" s="23"/>
      <c r="H49" s="22"/>
      <c r="I49" s="23"/>
      <c r="J49" s="23"/>
      <c r="K49" s="23"/>
      <c r="L49" s="23"/>
      <c r="M49" s="22"/>
      <c r="N49" s="23"/>
      <c r="O49" s="23"/>
      <c r="P49" s="23"/>
      <c r="Q49" s="23"/>
      <c r="R49" s="24"/>
    </row>
    <row r="50" spans="1:18" x14ac:dyDescent="0.25">
      <c r="A50" s="18" t="s">
        <v>44</v>
      </c>
      <c r="B50" s="19">
        <f>+SUM(B52:B54)</f>
        <v>186</v>
      </c>
      <c r="C50" s="20"/>
      <c r="D50" s="20"/>
      <c r="E50" s="20">
        <f t="shared" ref="E50:R50" si="9">+SUM(E52:E54)</f>
        <v>31</v>
      </c>
      <c r="F50" s="20">
        <f t="shared" si="9"/>
        <v>9</v>
      </c>
      <c r="G50" s="20">
        <f t="shared" si="9"/>
        <v>14</v>
      </c>
      <c r="H50" s="19">
        <f t="shared" si="9"/>
        <v>23</v>
      </c>
      <c r="I50" s="20">
        <f t="shared" si="9"/>
        <v>96</v>
      </c>
      <c r="J50" s="20">
        <f t="shared" si="9"/>
        <v>32</v>
      </c>
      <c r="K50" s="20">
        <f t="shared" si="9"/>
        <v>0</v>
      </c>
      <c r="L50" s="20">
        <f t="shared" si="9"/>
        <v>128</v>
      </c>
      <c r="M50" s="19">
        <f t="shared" si="9"/>
        <v>4</v>
      </c>
      <c r="N50" s="29">
        <f t="shared" si="9"/>
        <v>0</v>
      </c>
      <c r="O50" s="29">
        <f t="shared" si="9"/>
        <v>0</v>
      </c>
      <c r="P50" s="29">
        <f t="shared" si="9"/>
        <v>0</v>
      </c>
      <c r="Q50" s="29">
        <f t="shared" si="9"/>
        <v>0</v>
      </c>
      <c r="R50" s="21">
        <f t="shared" si="9"/>
        <v>0</v>
      </c>
    </row>
    <row r="51" spans="1:18" x14ac:dyDescent="0.25">
      <c r="A51" s="18"/>
      <c r="B51" s="19"/>
      <c r="C51" s="20"/>
      <c r="D51" s="20"/>
      <c r="E51" s="20"/>
      <c r="F51" s="20"/>
      <c r="G51" s="20"/>
      <c r="H51" s="19"/>
      <c r="I51" s="20"/>
      <c r="J51" s="20"/>
      <c r="K51" s="20"/>
      <c r="L51" s="20"/>
      <c r="M51" s="19"/>
      <c r="N51" s="20"/>
      <c r="O51" s="20"/>
      <c r="P51" s="20"/>
      <c r="Q51" s="20"/>
      <c r="R51" s="31"/>
    </row>
    <row r="52" spans="1:18" x14ac:dyDescent="0.25">
      <c r="A52" s="25" t="s">
        <v>45</v>
      </c>
      <c r="B52" s="22">
        <v>157</v>
      </c>
      <c r="C52" s="23">
        <v>7</v>
      </c>
      <c r="D52" s="23">
        <v>22</v>
      </c>
      <c r="E52" s="23">
        <f t="shared" si="6"/>
        <v>29</v>
      </c>
      <c r="F52" s="23">
        <v>9</v>
      </c>
      <c r="G52" s="23">
        <v>14</v>
      </c>
      <c r="H52" s="22">
        <f t="shared" si="4"/>
        <v>23</v>
      </c>
      <c r="I52" s="23">
        <v>79</v>
      </c>
      <c r="J52" s="23">
        <v>22</v>
      </c>
      <c r="K52" s="23"/>
      <c r="L52" s="23">
        <f t="shared" si="5"/>
        <v>101</v>
      </c>
      <c r="M52" s="22">
        <v>4</v>
      </c>
      <c r="N52" s="27">
        <v>0</v>
      </c>
      <c r="O52" s="27">
        <v>0</v>
      </c>
      <c r="P52" s="27">
        <v>0</v>
      </c>
      <c r="Q52" s="27">
        <v>0</v>
      </c>
      <c r="R52" s="28">
        <v>0</v>
      </c>
    </row>
    <row r="53" spans="1:18" x14ac:dyDescent="0.25">
      <c r="A53" s="32" t="s">
        <v>46</v>
      </c>
      <c r="B53" s="22">
        <v>17</v>
      </c>
      <c r="C53" s="23"/>
      <c r="D53" s="23">
        <v>2</v>
      </c>
      <c r="E53" s="23">
        <f t="shared" si="6"/>
        <v>2</v>
      </c>
      <c r="F53" s="23"/>
      <c r="G53" s="23"/>
      <c r="H53" s="26">
        <f t="shared" si="4"/>
        <v>0</v>
      </c>
      <c r="I53" s="23">
        <v>7</v>
      </c>
      <c r="J53" s="23">
        <v>8</v>
      </c>
      <c r="K53" s="23"/>
      <c r="L53" s="23">
        <f t="shared" si="5"/>
        <v>15</v>
      </c>
      <c r="M53" s="26">
        <v>0</v>
      </c>
      <c r="N53" s="27">
        <v>0</v>
      </c>
      <c r="O53" s="27">
        <v>0</v>
      </c>
      <c r="P53" s="27">
        <v>0</v>
      </c>
      <c r="Q53" s="27">
        <v>0</v>
      </c>
      <c r="R53" s="28">
        <v>0</v>
      </c>
    </row>
    <row r="54" spans="1:18" ht="14.25" customHeight="1" x14ac:dyDescent="0.25">
      <c r="A54" s="25" t="s">
        <v>47</v>
      </c>
      <c r="B54" s="22">
        <v>12</v>
      </c>
      <c r="C54" s="23"/>
      <c r="D54" s="23"/>
      <c r="E54" s="27">
        <f t="shared" si="6"/>
        <v>0</v>
      </c>
      <c r="F54" s="27"/>
      <c r="G54" s="27"/>
      <c r="H54" s="26">
        <f t="shared" si="4"/>
        <v>0</v>
      </c>
      <c r="I54" s="23">
        <v>10</v>
      </c>
      <c r="J54" s="23">
        <v>2</v>
      </c>
      <c r="K54" s="23"/>
      <c r="L54" s="23">
        <f t="shared" si="5"/>
        <v>12</v>
      </c>
      <c r="M54" s="26">
        <v>0</v>
      </c>
      <c r="N54" s="27">
        <v>0</v>
      </c>
      <c r="O54" s="27">
        <v>0</v>
      </c>
      <c r="P54" s="27">
        <v>0</v>
      </c>
      <c r="Q54" s="27">
        <v>0</v>
      </c>
      <c r="R54" s="28">
        <v>0</v>
      </c>
    </row>
    <row r="55" spans="1:18" x14ac:dyDescent="0.25">
      <c r="B55" s="22"/>
      <c r="C55" s="23"/>
      <c r="D55" s="23"/>
      <c r="E55" s="23"/>
      <c r="F55" s="23"/>
      <c r="G55" s="23"/>
      <c r="H55" s="22"/>
      <c r="I55" s="23"/>
      <c r="J55" s="23"/>
      <c r="K55" s="23"/>
      <c r="L55" s="23"/>
      <c r="M55" s="22"/>
      <c r="N55" s="23"/>
      <c r="O55" s="23"/>
      <c r="P55" s="23"/>
      <c r="Q55" s="23"/>
      <c r="R55" s="24"/>
    </row>
    <row r="56" spans="1:18" x14ac:dyDescent="0.25">
      <c r="A56" s="18" t="s">
        <v>48</v>
      </c>
      <c r="B56" s="19">
        <f>+SUM(B58:B66)</f>
        <v>116</v>
      </c>
      <c r="C56" s="20"/>
      <c r="D56" s="20"/>
      <c r="E56" s="19">
        <f t="shared" ref="E56:M56" si="10">+SUM(E58:E66)</f>
        <v>40</v>
      </c>
      <c r="F56" s="19">
        <f t="shared" si="10"/>
        <v>12</v>
      </c>
      <c r="G56" s="19">
        <f t="shared" si="10"/>
        <v>0</v>
      </c>
      <c r="H56" s="19">
        <f t="shared" si="10"/>
        <v>12</v>
      </c>
      <c r="I56" s="19">
        <f t="shared" si="10"/>
        <v>20</v>
      </c>
      <c r="J56" s="19">
        <f t="shared" si="10"/>
        <v>0</v>
      </c>
      <c r="K56" s="19">
        <f t="shared" si="10"/>
        <v>0</v>
      </c>
      <c r="L56" s="19">
        <f t="shared" si="10"/>
        <v>20</v>
      </c>
      <c r="M56" s="19">
        <f t="shared" si="10"/>
        <v>44</v>
      </c>
      <c r="N56" s="29">
        <v>0</v>
      </c>
      <c r="O56" s="29">
        <v>0</v>
      </c>
      <c r="P56" s="29">
        <v>0</v>
      </c>
      <c r="Q56" s="29">
        <v>0</v>
      </c>
      <c r="R56" s="21">
        <v>0</v>
      </c>
    </row>
    <row r="57" spans="1:18" x14ac:dyDescent="0.25">
      <c r="B57" s="22"/>
      <c r="C57" s="23"/>
      <c r="D57" s="23"/>
      <c r="E57" s="23"/>
      <c r="F57" s="23"/>
      <c r="G57" s="23"/>
      <c r="H57" s="22"/>
      <c r="I57" s="23"/>
      <c r="J57" s="23"/>
      <c r="K57" s="23"/>
      <c r="L57" s="23"/>
      <c r="M57" s="22"/>
      <c r="N57" s="23"/>
      <c r="O57" s="23"/>
      <c r="P57" s="23"/>
      <c r="Q57" s="23"/>
      <c r="R57" s="24"/>
    </row>
    <row r="58" spans="1:18" x14ac:dyDescent="0.25">
      <c r="A58" s="33" t="s">
        <v>49</v>
      </c>
      <c r="B58" s="22">
        <v>1</v>
      </c>
      <c r="C58" s="23"/>
      <c r="D58" s="23"/>
      <c r="E58" s="27">
        <f t="shared" si="6"/>
        <v>0</v>
      </c>
      <c r="F58" s="27"/>
      <c r="G58" s="27"/>
      <c r="H58" s="26">
        <f t="shared" si="4"/>
        <v>0</v>
      </c>
      <c r="I58" s="23">
        <v>1</v>
      </c>
      <c r="J58" s="23"/>
      <c r="K58" s="23"/>
      <c r="L58" s="23">
        <f t="shared" si="5"/>
        <v>1</v>
      </c>
      <c r="M58" s="26">
        <v>0</v>
      </c>
      <c r="N58" s="27">
        <v>0</v>
      </c>
      <c r="O58" s="27">
        <v>0</v>
      </c>
      <c r="P58" s="27">
        <v>0</v>
      </c>
      <c r="Q58" s="27">
        <v>0</v>
      </c>
      <c r="R58" s="28">
        <v>0</v>
      </c>
    </row>
    <row r="59" spans="1:18" x14ac:dyDescent="0.25">
      <c r="A59" s="33" t="s">
        <v>50</v>
      </c>
      <c r="B59" s="22">
        <v>1</v>
      </c>
      <c r="C59" s="23"/>
      <c r="D59" s="23"/>
      <c r="E59" s="27">
        <f t="shared" si="6"/>
        <v>0</v>
      </c>
      <c r="F59" s="27"/>
      <c r="G59" s="27"/>
      <c r="H59" s="26">
        <f t="shared" si="4"/>
        <v>0</v>
      </c>
      <c r="I59" s="23">
        <v>1</v>
      </c>
      <c r="J59" s="23"/>
      <c r="K59" s="23"/>
      <c r="L59" s="23">
        <f t="shared" si="5"/>
        <v>1</v>
      </c>
      <c r="M59" s="26">
        <v>0</v>
      </c>
      <c r="N59" s="27">
        <v>0</v>
      </c>
      <c r="O59" s="27">
        <v>0</v>
      </c>
      <c r="P59" s="27">
        <v>0</v>
      </c>
      <c r="Q59" s="27">
        <v>0</v>
      </c>
      <c r="R59" s="28">
        <v>0</v>
      </c>
    </row>
    <row r="60" spans="1:18" x14ac:dyDescent="0.25">
      <c r="A60" s="33" t="s">
        <v>57</v>
      </c>
      <c r="B60" s="22">
        <v>3</v>
      </c>
      <c r="C60" s="23"/>
      <c r="D60" s="23"/>
      <c r="E60" s="27">
        <f>+C60+D60</f>
        <v>0</v>
      </c>
      <c r="F60" s="27"/>
      <c r="G60" s="27"/>
      <c r="H60" s="26">
        <f>+F60+G60</f>
        <v>0</v>
      </c>
      <c r="I60" s="23">
        <v>3</v>
      </c>
      <c r="J60" s="23"/>
      <c r="K60" s="23"/>
      <c r="L60" s="23">
        <f>+I60+J60+K60</f>
        <v>3</v>
      </c>
      <c r="M60" s="26">
        <v>0</v>
      </c>
      <c r="N60" s="27">
        <v>0</v>
      </c>
      <c r="O60" s="27">
        <v>0</v>
      </c>
      <c r="P60" s="27">
        <v>0</v>
      </c>
      <c r="Q60" s="27">
        <v>0</v>
      </c>
      <c r="R60" s="28">
        <v>0</v>
      </c>
    </row>
    <row r="61" spans="1:18" x14ac:dyDescent="0.25">
      <c r="A61" s="33" t="s">
        <v>51</v>
      </c>
      <c r="B61" s="22">
        <v>14</v>
      </c>
      <c r="C61" s="23">
        <v>6</v>
      </c>
      <c r="D61" s="23"/>
      <c r="E61" s="23">
        <f t="shared" si="6"/>
        <v>6</v>
      </c>
      <c r="F61" s="23">
        <v>8</v>
      </c>
      <c r="G61" s="23"/>
      <c r="H61" s="22">
        <f t="shared" si="4"/>
        <v>8</v>
      </c>
      <c r="I61" s="23"/>
      <c r="J61" s="23"/>
      <c r="K61" s="23"/>
      <c r="L61" s="27">
        <f t="shared" si="5"/>
        <v>0</v>
      </c>
      <c r="M61" s="26">
        <v>0</v>
      </c>
      <c r="N61" s="27">
        <v>0</v>
      </c>
      <c r="O61" s="27">
        <v>0</v>
      </c>
      <c r="P61" s="27">
        <v>0</v>
      </c>
      <c r="Q61" s="27">
        <v>0</v>
      </c>
      <c r="R61" s="28">
        <v>0</v>
      </c>
    </row>
    <row r="62" spans="1:18" x14ac:dyDescent="0.25">
      <c r="A62" s="33" t="s">
        <v>52</v>
      </c>
      <c r="B62" s="22">
        <v>30</v>
      </c>
      <c r="C62" s="23">
        <v>5</v>
      </c>
      <c r="D62" s="23"/>
      <c r="E62" s="23">
        <f t="shared" si="6"/>
        <v>5</v>
      </c>
      <c r="F62" s="23"/>
      <c r="G62" s="23"/>
      <c r="H62" s="26">
        <f t="shared" si="4"/>
        <v>0</v>
      </c>
      <c r="I62" s="23">
        <v>7</v>
      </c>
      <c r="J62" s="23"/>
      <c r="K62" s="23"/>
      <c r="L62" s="23">
        <f t="shared" si="5"/>
        <v>7</v>
      </c>
      <c r="M62" s="22">
        <v>18</v>
      </c>
      <c r="N62" s="27">
        <v>0</v>
      </c>
      <c r="O62" s="27">
        <v>0</v>
      </c>
      <c r="P62" s="27">
        <v>0</v>
      </c>
      <c r="Q62" s="27">
        <v>0</v>
      </c>
      <c r="R62" s="28">
        <v>0</v>
      </c>
    </row>
    <row r="63" spans="1:18" x14ac:dyDescent="0.25">
      <c r="A63" s="34" t="s">
        <v>53</v>
      </c>
      <c r="B63" s="22">
        <v>8</v>
      </c>
      <c r="C63" s="23">
        <v>1</v>
      </c>
      <c r="D63" s="23"/>
      <c r="E63" s="23">
        <f t="shared" si="6"/>
        <v>1</v>
      </c>
      <c r="F63" s="23">
        <v>2</v>
      </c>
      <c r="G63" s="23"/>
      <c r="H63" s="22">
        <f t="shared" si="4"/>
        <v>2</v>
      </c>
      <c r="I63" s="23"/>
      <c r="J63" s="23"/>
      <c r="K63" s="23"/>
      <c r="L63" s="27">
        <f t="shared" si="5"/>
        <v>0</v>
      </c>
      <c r="M63" s="22">
        <v>5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x14ac:dyDescent="0.25">
      <c r="A64" s="33" t="s">
        <v>54</v>
      </c>
      <c r="B64" s="22">
        <v>5</v>
      </c>
      <c r="C64" s="23">
        <v>3</v>
      </c>
      <c r="D64" s="23"/>
      <c r="E64" s="23">
        <f t="shared" si="6"/>
        <v>3</v>
      </c>
      <c r="F64" s="23"/>
      <c r="G64" s="23"/>
      <c r="H64" s="26">
        <f t="shared" si="4"/>
        <v>0</v>
      </c>
      <c r="I64" s="23"/>
      <c r="J64" s="23"/>
      <c r="K64" s="23"/>
      <c r="L64" s="27">
        <f t="shared" si="5"/>
        <v>0</v>
      </c>
      <c r="M64" s="22">
        <v>2</v>
      </c>
      <c r="N64" s="27">
        <v>0</v>
      </c>
      <c r="O64" s="27">
        <v>0</v>
      </c>
      <c r="P64" s="27">
        <v>0</v>
      </c>
      <c r="Q64" s="27">
        <v>0</v>
      </c>
      <c r="R64" s="28">
        <v>0</v>
      </c>
    </row>
    <row r="65" spans="1:18" x14ac:dyDescent="0.25">
      <c r="A65" s="33" t="s">
        <v>55</v>
      </c>
      <c r="B65" s="22">
        <v>32</v>
      </c>
      <c r="C65" s="23">
        <v>13</v>
      </c>
      <c r="D65" s="23"/>
      <c r="E65" s="23">
        <f t="shared" si="6"/>
        <v>13</v>
      </c>
      <c r="F65" s="23">
        <v>2</v>
      </c>
      <c r="G65" s="23"/>
      <c r="H65" s="22">
        <f t="shared" si="4"/>
        <v>2</v>
      </c>
      <c r="I65" s="23">
        <v>5</v>
      </c>
      <c r="J65" s="23"/>
      <c r="K65" s="23"/>
      <c r="L65" s="23">
        <f t="shared" si="5"/>
        <v>5</v>
      </c>
      <c r="M65" s="22">
        <v>12</v>
      </c>
      <c r="N65" s="27">
        <v>0</v>
      </c>
      <c r="O65" s="27">
        <v>0</v>
      </c>
      <c r="P65" s="27">
        <v>0</v>
      </c>
      <c r="Q65" s="27">
        <v>0</v>
      </c>
      <c r="R65" s="28">
        <v>0</v>
      </c>
    </row>
    <row r="66" spans="1:18" x14ac:dyDescent="0.25">
      <c r="A66" s="33" t="s">
        <v>56</v>
      </c>
      <c r="B66" s="22">
        <v>22</v>
      </c>
      <c r="C66" s="23">
        <v>12</v>
      </c>
      <c r="D66" s="23"/>
      <c r="E66" s="23">
        <f t="shared" si="6"/>
        <v>12</v>
      </c>
      <c r="F66" s="23"/>
      <c r="G66" s="23"/>
      <c r="H66" s="26">
        <f t="shared" si="4"/>
        <v>0</v>
      </c>
      <c r="I66" s="23">
        <v>3</v>
      </c>
      <c r="J66" s="23"/>
      <c r="K66" s="23"/>
      <c r="L66" s="23">
        <f t="shared" si="5"/>
        <v>3</v>
      </c>
      <c r="M66" s="22">
        <v>7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5" customHeight="1" x14ac:dyDescent="0.25">
      <c r="A67" s="35"/>
      <c r="B67" s="36"/>
      <c r="C67" s="35"/>
      <c r="D67" s="35"/>
      <c r="E67" s="35"/>
      <c r="F67" s="35"/>
      <c r="G67" s="35"/>
      <c r="H67" s="36"/>
      <c r="I67" s="35"/>
      <c r="J67" s="35"/>
      <c r="K67" s="35"/>
      <c r="L67" s="35"/>
      <c r="M67" s="36"/>
      <c r="N67" s="35"/>
      <c r="O67" s="35"/>
      <c r="P67" s="35"/>
      <c r="Q67" s="35"/>
      <c r="R67" s="37"/>
    </row>
  </sheetData>
  <mergeCells count="3">
    <mergeCell ref="A1:R1"/>
    <mergeCell ref="A2:R2"/>
    <mergeCell ref="E4:R5"/>
  </mergeCells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TITULOS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cp:lastPrinted>2019-05-10T20:44:23Z</cp:lastPrinted>
  <dcterms:created xsi:type="dcterms:W3CDTF">2018-11-08T15:12:31Z</dcterms:created>
  <dcterms:modified xsi:type="dcterms:W3CDTF">2019-05-14T15:43:26Z</dcterms:modified>
</cp:coreProperties>
</file>