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935" yWindow="32760" windowWidth="4020" windowHeight="6195" activeTab="0"/>
  </bookViews>
  <sheets>
    <sheet name="CUAD-11" sheetId="1" r:id="rId1"/>
    <sheet name="Hoja1" sheetId="2" r:id="rId2"/>
  </sheets>
  <definedNames>
    <definedName name="_Regression_Int" localSheetId="0" hidden="1">1</definedName>
    <definedName name="A_impresión_IM">'CUAD-11'!#REF!</definedName>
  </definedNames>
  <calcPr fullCalcOnLoad="1"/>
</workbook>
</file>

<file path=xl/sharedStrings.xml><?xml version="1.0" encoding="utf-8"?>
<sst xmlns="http://schemas.openxmlformats.org/spreadsheetml/2006/main" count="261" uniqueCount="74">
  <si>
    <t>Año de Estudio</t>
  </si>
  <si>
    <t>Total</t>
  </si>
  <si>
    <t>I</t>
  </si>
  <si>
    <t>II</t>
  </si>
  <si>
    <t>III</t>
  </si>
  <si>
    <t>IV</t>
  </si>
  <si>
    <t>V</t>
  </si>
  <si>
    <t xml:space="preserve">                            TOTAL...............................................................................................................................</t>
  </si>
  <si>
    <t xml:space="preserve"> -</t>
  </si>
  <si>
    <t>ADMINISTRACIÓN DE EMPRESAS Y</t>
  </si>
  <si>
    <t xml:space="preserve"> CONTABILIDAD .......................................................................................................</t>
  </si>
  <si>
    <t>CIENCIAS DE LA EDUCACIÓN .................................................................................................................</t>
  </si>
  <si>
    <t>-</t>
  </si>
  <si>
    <t>VI</t>
  </si>
  <si>
    <t>HUMANIDADES..................................................................................................................</t>
  </si>
  <si>
    <t>CIENCIAS AGROPECUARIAS ................................................................................................................................................</t>
  </si>
  <si>
    <t>Cuadro 11.  MATRÍCULA EN LAS EXTENSIONES UNIVERSITARIAS, POR AÑO DE ESTUDIO, SEGÚN UBICACIÓN,</t>
  </si>
  <si>
    <t>HUMANIDADES.......................................................................................................................</t>
  </si>
  <si>
    <t xml:space="preserve">       Énfasis en Mercadotecnia……………………………………………………………………………..</t>
  </si>
  <si>
    <t>Otros(1)</t>
  </si>
  <si>
    <t>(1)  Incluye estudiantes de tesis, materias especiales y de los Profesorados en Educación y en Educación Media Diversificada.</t>
  </si>
  <si>
    <t xml:space="preserve">                    OCÚ .........................................................................................................................................</t>
  </si>
  <si>
    <t>ADMINISTRACIÓN DE EMPRESAS  Y</t>
  </si>
  <si>
    <t xml:space="preserve">CONTABILIDAD........................................................................................................... </t>
  </si>
  <si>
    <t xml:space="preserve">ADMINISTRACIÓN PÚBLICA............................................................................. </t>
  </si>
  <si>
    <t xml:space="preserve">CIENCIAS DE LA EDUCACIÓN........................................................................... </t>
  </si>
  <si>
    <t>DERECHO Y CIENCIAS POLÍTICAS..............................................................................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</si>
  <si>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</si>
  <si>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</si>
  <si>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 xml:space="preserve">                    TORTÍ (2).........................................................................................................................................</t>
  </si>
  <si>
    <t xml:space="preserve">       Técnico en Manejo y Conservación de Cuencas Hidrográficas.........................................................................................................................................</t>
  </si>
  <si>
    <t>(Continuación)</t>
  </si>
  <si>
    <t>( Conclusión)</t>
  </si>
  <si>
    <t>INFORMÁTICA, ELECTRÓNICA Y COMUNICACIÓN....................................................................................................................................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</si>
  <si>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</t>
  </si>
  <si>
    <t xml:space="preserve">                    AGUADULCE...........................................................................................................................................</t>
  </si>
  <si>
    <t xml:space="preserve"> CONTABILIDAD.........................................................................................................</t>
  </si>
  <si>
    <t>BELLAS ARTES................................................................................................................................................</t>
  </si>
  <si>
    <t>CIENCIAS DE LA EDUCACIÓN.................................................................................................................</t>
  </si>
  <si>
    <t xml:space="preserve">                    SONÁ.........................................................................................................................................</t>
  </si>
  <si>
    <t xml:space="preserve">       Lic.en Administración de Empresas Marítimas .................................................................</t>
  </si>
  <si>
    <t xml:space="preserve">       Lic.en Administración Financiera y Negocios Internacionales..............................................................................................................................</t>
  </si>
  <si>
    <t xml:space="preserve">       Lic.en Administración de Mercadeo, Promoción y Ventas............................................................................................................................................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</si>
  <si>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Contabilidad....................................................................................................................................................................</t>
  </si>
  <si>
    <t>Ubicación, Facultad y  Carrera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</si>
  <si>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</si>
  <si>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</si>
  <si>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</si>
  <si>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</si>
  <si>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</t>
  </si>
  <si>
    <t xml:space="preserve">       Lic.en Inglés..........................................................................................................................................</t>
  </si>
  <si>
    <t xml:space="preserve">       Lic.en Ingeniería de Operaciones y Logística  Empresarial..............................................................................</t>
  </si>
  <si>
    <t xml:space="preserve">       Lic.en Educación Preescolar...................................................................................................................</t>
  </si>
  <si>
    <t xml:space="preserve">       Lic.en Educación Primaria...................................................................................................................</t>
  </si>
  <si>
    <t xml:space="preserve">       Profesorado en Educación Media.....................................................................................................................................................................................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</si>
  <si>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</si>
  <si>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</t>
  </si>
  <si>
    <t xml:space="preserve">       Lic.en Administración Agroindustrial.........................................................................................................................................</t>
  </si>
  <si>
    <t xml:space="preserve">       Lic.en Educación Primaria...............................................................................................................................</t>
  </si>
  <si>
    <t xml:space="preserve">      Lic.en Informática Aplicada a la Enseñanza e </t>
  </si>
  <si>
    <t xml:space="preserve">           Implementación de Tecnologías.........................................................................................................</t>
  </si>
  <si>
    <t xml:space="preserve">      Lic.en Informática para la Gestión Educativa y Empresarial..........................................................................................</t>
  </si>
  <si>
    <t>(2) Se aprobó la creación de la Extensión Universitaria de Tortí, en reunión de Consejo Académico N° 18-18, celebrada el 25 de abril de 2018.</t>
  </si>
  <si>
    <t xml:space="preserve">      Lic.en Administración de Empresas.................................................................................................</t>
  </si>
  <si>
    <t xml:space="preserve">       Lic.en Administración de Empresas.................................................................................................</t>
  </si>
  <si>
    <t xml:space="preserve">     Técnico en Informática Educativa..........................................................................................</t>
  </si>
  <si>
    <t xml:space="preserve">      Lic.en Desarrollo Comunitario con énfasis en </t>
  </si>
  <si>
    <t xml:space="preserve">         Promoción y Organización Social................................................................................................................................................</t>
  </si>
  <si>
    <t xml:space="preserve">       Profesorado en Educación............................................................................................</t>
  </si>
  <si>
    <t xml:space="preserve">       Lic.en Gestión Archivística…………………….……………………………………………………………………………………………………………………</t>
  </si>
  <si>
    <t xml:space="preserve">       Lic.en Informática para la Gestión Educativa y Empresarial..........................................................................................</t>
  </si>
  <si>
    <t xml:space="preserve">       Lic.en Gerencia de Comercio Electrónico..............................................................................................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</si>
  <si>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</t>
  </si>
  <si>
    <t xml:space="preserve"> FACULTAD Y CARRERA: SEGUNDO SEMESTRE; AÑO ACADÉMICO 2,018.</t>
  </si>
</sst>
</file>

<file path=xl/styles.xml><?xml version="1.0" encoding="utf-8"?>
<styleSheet xmlns="http://schemas.openxmlformats.org/spreadsheetml/2006/main">
  <numFmts count="7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B/.&quot;;\-#,##0\ &quot;B/.&quot;"/>
    <numFmt numFmtId="209" formatCode="#,##0\ &quot;B/.&quot;;[Red]\-#,##0\ &quot;B/.&quot;"/>
    <numFmt numFmtId="210" formatCode="#,##0.00\ &quot;B/.&quot;;\-#,##0.00\ &quot;B/.&quot;"/>
    <numFmt numFmtId="211" formatCode="#,##0.00\ &quot;B/.&quot;;[Red]\-#,##0.00\ &quot;B/.&quot;"/>
    <numFmt numFmtId="212" formatCode="_-* #,##0\ &quot;B/.&quot;_-;\-* #,##0\ &quot;B/.&quot;_-;_-* &quot;-&quot;\ &quot;B/.&quot;_-;_-@_-"/>
    <numFmt numFmtId="213" formatCode="_-* #,##0\ _B_/_._-;\-* #,##0\ _B_/_._-;_-* &quot;-&quot;\ _B_/_._-;_-@_-"/>
    <numFmt numFmtId="214" formatCode="_-* #,##0.00\ &quot;B/.&quot;_-;\-* #,##0.00\ &quot;B/.&quot;_-;_-* &quot;-&quot;??\ &quot;B/.&quot;_-;_-@_-"/>
    <numFmt numFmtId="215" formatCode="_-* #,##0.00\ _B_/_._-;\-* #,##0.00\ _B_/_._-;_-* &quot;-&quot;??\ _B_/_._-;_-@_-"/>
    <numFmt numFmtId="216" formatCode="&quot;B/.&quot;#,##0_);\(&quot;B/.&quot;#,##0\)"/>
    <numFmt numFmtId="217" formatCode="&quot;B/.&quot;#,##0_);[Red]\(&quot;B/.&quot;#,##0\)"/>
    <numFmt numFmtId="218" formatCode="&quot;B/.&quot;#,##0.00_);\(&quot;B/.&quot;#,##0.00\)"/>
    <numFmt numFmtId="219" formatCode="&quot;B/.&quot;#,##0.00_);[Red]\(&quot;B/.&quot;#,##0.00\)"/>
    <numFmt numFmtId="220" formatCode="_(&quot;B/.&quot;* #,##0_);_(&quot;B/.&quot;* \(#,##0\);_(&quot;B/.&quot;* &quot;-&quot;_);_(@_)"/>
    <numFmt numFmtId="221" formatCode="_(&quot;B/.&quot;* #,##0.00_);_(&quot;B/.&quot;* \(#,##0.00\);_(&quot;B/.&quot;* &quot;-&quot;??_);_(@_)"/>
    <numFmt numFmtId="222" formatCode="General_)"/>
    <numFmt numFmtId="223" formatCode="#,##0.0_);\(#,##0.0\)"/>
    <numFmt numFmtId="224" formatCode="#,##0.0"/>
    <numFmt numFmtId="225" formatCode="0.0_)"/>
    <numFmt numFmtId="226" formatCode="0.0"/>
  </numFmts>
  <fonts count="4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2"/>
      <color indexed="12"/>
      <name val="Courier"/>
      <family val="3"/>
    </font>
    <font>
      <u val="single"/>
      <sz val="7.2"/>
      <color indexed="36"/>
      <name val="Courier"/>
      <family val="3"/>
    </font>
    <font>
      <sz val="11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16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22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1">
    <xf numFmtId="222" fontId="0" fillId="0" borderId="0" xfId="0" applyAlignment="1">
      <alignment/>
    </xf>
    <xf numFmtId="222" fontId="5" fillId="0" borderId="0" xfId="0" applyFont="1" applyAlignment="1">
      <alignment/>
    </xf>
    <xf numFmtId="222" fontId="5" fillId="0" borderId="0" xfId="0" applyFont="1" applyAlignment="1" applyProtection="1" quotePrefix="1">
      <alignment horizontal="left"/>
      <protection/>
    </xf>
    <xf numFmtId="222" fontId="5" fillId="0" borderId="0" xfId="0" applyFont="1" applyAlignment="1" applyProtection="1">
      <alignment horizontal="left"/>
      <protection/>
    </xf>
    <xf numFmtId="222" fontId="5" fillId="0" borderId="0" xfId="0" applyFont="1" applyBorder="1" applyAlignment="1" applyProtection="1" quotePrefix="1">
      <alignment horizontal="left"/>
      <protection/>
    </xf>
    <xf numFmtId="222" fontId="5" fillId="0" borderId="1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222" fontId="5" fillId="0" borderId="0" xfId="0" applyFont="1" applyBorder="1" applyAlignment="1" applyProtection="1">
      <alignment horizontal="left"/>
      <protection/>
    </xf>
    <xf numFmtId="3" fontId="5" fillId="0" borderId="11" xfId="0" applyNumberFormat="1" applyFont="1" applyBorder="1" applyAlignment="1">
      <alignment horizontal="right"/>
    </xf>
    <xf numFmtId="222" fontId="5" fillId="0" borderId="10" xfId="0" applyFont="1" applyBorder="1" applyAlignment="1">
      <alignment/>
    </xf>
    <xf numFmtId="222" fontId="5" fillId="0" borderId="11" xfId="0" applyFont="1" applyBorder="1" applyAlignment="1">
      <alignment horizontal="right"/>
    </xf>
    <xf numFmtId="222" fontId="5" fillId="0" borderId="0" xfId="0" applyFont="1" applyBorder="1" applyAlignment="1">
      <alignment/>
    </xf>
    <xf numFmtId="222" fontId="5" fillId="0" borderId="11" xfId="0" applyFont="1" applyBorder="1" applyAlignment="1">
      <alignment/>
    </xf>
    <xf numFmtId="222" fontId="5" fillId="0" borderId="11" xfId="0" applyFont="1" applyBorder="1" applyAlignment="1">
      <alignment horizontal="right" vertical="justify"/>
    </xf>
    <xf numFmtId="222" fontId="5" fillId="0" borderId="0" xfId="0" applyFont="1" applyAlignment="1">
      <alignment horizontal="right" vertical="justify"/>
    </xf>
    <xf numFmtId="222" fontId="6" fillId="0" borderId="11" xfId="0" applyFont="1" applyBorder="1" applyAlignment="1">
      <alignment horizontal="right" vertical="justify"/>
    </xf>
    <xf numFmtId="222" fontId="6" fillId="0" borderId="12" xfId="0" applyFont="1" applyBorder="1" applyAlignment="1">
      <alignment horizontal="right" vertical="justify"/>
    </xf>
    <xf numFmtId="222" fontId="5" fillId="0" borderId="0" xfId="0" applyFont="1" applyBorder="1" applyAlignment="1">
      <alignment horizontal="right" vertical="justify"/>
    </xf>
    <xf numFmtId="222" fontId="5" fillId="0" borderId="13" xfId="0" applyFont="1" applyFill="1" applyBorder="1" applyAlignment="1">
      <alignment/>
    </xf>
    <xf numFmtId="222" fontId="5" fillId="0" borderId="14" xfId="0" applyFont="1" applyFill="1" applyBorder="1" applyAlignment="1">
      <alignment/>
    </xf>
    <xf numFmtId="222" fontId="5" fillId="0" borderId="15" xfId="0" applyFont="1" applyFill="1" applyBorder="1" applyAlignment="1">
      <alignment/>
    </xf>
    <xf numFmtId="222" fontId="5" fillId="0" borderId="0" xfId="0" applyFont="1" applyFill="1" applyBorder="1" applyAlignment="1">
      <alignment/>
    </xf>
    <xf numFmtId="222" fontId="6" fillId="0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222" fontId="6" fillId="0" borderId="0" xfId="0" applyFont="1" applyFill="1" applyAlignment="1" applyProtection="1" quotePrefix="1">
      <alignment horizontal="lef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 vertical="justify"/>
      <protection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222" fontId="5" fillId="0" borderId="12" xfId="0" applyFont="1" applyBorder="1" applyAlignment="1">
      <alignment horizontal="right" vertical="justify"/>
    </xf>
    <xf numFmtId="222" fontId="6" fillId="0" borderId="0" xfId="0" applyFont="1" applyAlignment="1">
      <alignment horizontal="centerContinuous"/>
    </xf>
    <xf numFmtId="222" fontId="6" fillId="0" borderId="16" xfId="0" applyFont="1" applyBorder="1" applyAlignment="1">
      <alignment horizontal="centerContinuous"/>
    </xf>
    <xf numFmtId="222" fontId="5" fillId="0" borderId="16" xfId="0" applyFont="1" applyBorder="1" applyAlignment="1">
      <alignment/>
    </xf>
    <xf numFmtId="222" fontId="6" fillId="0" borderId="0" xfId="0" applyFont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0" fontId="6" fillId="0" borderId="11" xfId="0" applyNumberFormat="1" applyFont="1" applyBorder="1" applyAlignment="1">
      <alignment horizontal="right" vertical="justify"/>
    </xf>
    <xf numFmtId="0" fontId="6" fillId="0" borderId="0" xfId="0" applyNumberFormat="1" applyFont="1" applyBorder="1" applyAlignment="1">
      <alignment horizontal="right" vertical="justify"/>
    </xf>
    <xf numFmtId="0" fontId="6" fillId="0" borderId="10" xfId="0" applyNumberFormat="1" applyFont="1" applyBorder="1" applyAlignment="1">
      <alignment horizontal="right" vertical="justify"/>
    </xf>
    <xf numFmtId="0" fontId="5" fillId="0" borderId="11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 horizontal="right" vertical="justify"/>
    </xf>
    <xf numFmtId="0" fontId="5" fillId="0" borderId="11" xfId="0" applyNumberFormat="1" applyFont="1" applyFill="1" applyBorder="1" applyAlignment="1" applyProtection="1">
      <alignment horizontal="right" vertical="justify"/>
      <protection/>
    </xf>
    <xf numFmtId="222" fontId="5" fillId="0" borderId="0" xfId="0" applyFont="1" applyBorder="1" applyAlignment="1" quotePrefix="1">
      <alignment horizontal="left"/>
    </xf>
    <xf numFmtId="0" fontId="5" fillId="0" borderId="12" xfId="0" applyNumberFormat="1" applyFont="1" applyBorder="1" applyAlignment="1">
      <alignment horizontal="right" vertical="justify"/>
    </xf>
    <xf numFmtId="222" fontId="5" fillId="0" borderId="17" xfId="0" applyFont="1" applyBorder="1" applyAlignment="1" applyProtection="1">
      <alignment horizontal="left"/>
      <protection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17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222" fontId="9" fillId="0" borderId="0" xfId="0" applyNumberFormat="1" applyFont="1" applyFill="1" applyAlignment="1" applyProtection="1">
      <alignment horizontal="left"/>
      <protection/>
    </xf>
    <xf numFmtId="222" fontId="6" fillId="0" borderId="0" xfId="0" applyFont="1" applyAlignment="1" applyProtection="1">
      <alignment horizontal="left"/>
      <protection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222" fontId="6" fillId="0" borderId="0" xfId="0" applyFont="1" applyAlignment="1" applyProtection="1" quotePrefix="1">
      <alignment horizontal="left"/>
      <protection/>
    </xf>
    <xf numFmtId="222" fontId="6" fillId="0" borderId="0" xfId="0" applyFont="1" applyBorder="1" applyAlignment="1" applyProtection="1">
      <alignment horizontal="left"/>
      <protection/>
    </xf>
    <xf numFmtId="222" fontId="6" fillId="0" borderId="0" xfId="0" applyFont="1" applyBorder="1" applyAlignment="1">
      <alignment horizontal="left"/>
    </xf>
    <xf numFmtId="222" fontId="6" fillId="0" borderId="0" xfId="0" applyFont="1" applyAlignment="1">
      <alignment horizontal="right" vertical="justify"/>
    </xf>
    <xf numFmtId="3" fontId="6" fillId="0" borderId="11" xfId="0" applyNumberFormat="1" applyFont="1" applyFill="1" applyBorder="1" applyAlignment="1" applyProtection="1">
      <alignment horizontal="right" vertical="justify"/>
      <protection/>
    </xf>
    <xf numFmtId="3" fontId="6" fillId="0" borderId="12" xfId="0" applyNumberFormat="1" applyFont="1" applyFill="1" applyBorder="1" applyAlignment="1" applyProtection="1">
      <alignment horizontal="right" vertical="justify"/>
      <protection/>
    </xf>
    <xf numFmtId="49" fontId="10" fillId="0" borderId="0" xfId="0" applyNumberFormat="1" applyFont="1" applyAlignment="1" applyProtection="1">
      <alignment horizontal="left"/>
      <protection/>
    </xf>
    <xf numFmtId="222" fontId="10" fillId="0" borderId="0" xfId="0" applyFont="1" applyFill="1" applyBorder="1" applyAlignment="1">
      <alignment horizontal="left"/>
    </xf>
    <xf numFmtId="222" fontId="9" fillId="0" borderId="0" xfId="0" applyFont="1" applyAlignment="1" applyProtection="1">
      <alignment horizontal="left"/>
      <protection/>
    </xf>
    <xf numFmtId="222" fontId="11" fillId="0" borderId="0" xfId="0" applyNumberFormat="1" applyFont="1" applyFill="1" applyAlignment="1" applyProtection="1" quotePrefix="1">
      <alignment horizontal="left"/>
      <protection/>
    </xf>
    <xf numFmtId="222" fontId="6" fillId="0" borderId="0" xfId="0" applyFont="1" applyAlignment="1" applyProtection="1">
      <alignment/>
      <protection/>
    </xf>
    <xf numFmtId="225" fontId="5" fillId="0" borderId="17" xfId="0" applyNumberFormat="1" applyFont="1" applyBorder="1" applyAlignment="1" applyProtection="1">
      <alignment horizontal="left"/>
      <protection/>
    </xf>
    <xf numFmtId="222" fontId="5" fillId="0" borderId="17" xfId="0" applyFont="1" applyBorder="1" applyAlignment="1">
      <alignment/>
    </xf>
    <xf numFmtId="222" fontId="5" fillId="33" borderId="20" xfId="0" applyFont="1" applyFill="1" applyBorder="1" applyAlignment="1">
      <alignment/>
    </xf>
    <xf numFmtId="222" fontId="5" fillId="33" borderId="21" xfId="0" applyFont="1" applyFill="1" applyBorder="1" applyAlignment="1">
      <alignment/>
    </xf>
    <xf numFmtId="222" fontId="5" fillId="33" borderId="0" xfId="0" applyFont="1" applyFill="1" applyAlignment="1">
      <alignment/>
    </xf>
    <xf numFmtId="222" fontId="5" fillId="33" borderId="11" xfId="0" applyFont="1" applyFill="1" applyBorder="1" applyAlignment="1" applyProtection="1">
      <alignment horizontal="centerContinuous"/>
      <protection/>
    </xf>
    <xf numFmtId="222" fontId="6" fillId="33" borderId="0" xfId="0" applyFont="1" applyFill="1" applyAlignment="1" applyProtection="1">
      <alignment horizontal="center"/>
      <protection/>
    </xf>
    <xf numFmtId="222" fontId="6" fillId="33" borderId="12" xfId="0" applyFont="1" applyFill="1" applyBorder="1" applyAlignment="1">
      <alignment horizontal="center"/>
    </xf>
    <xf numFmtId="222" fontId="5" fillId="33" borderId="14" xfId="0" applyFont="1" applyFill="1" applyBorder="1" applyAlignment="1">
      <alignment/>
    </xf>
    <xf numFmtId="222" fontId="5" fillId="33" borderId="15" xfId="0" applyFont="1" applyFill="1" applyBorder="1" applyAlignment="1">
      <alignment/>
    </xf>
    <xf numFmtId="222" fontId="5" fillId="33" borderId="22" xfId="0" applyFont="1" applyFill="1" applyBorder="1" applyAlignment="1">
      <alignment/>
    </xf>
    <xf numFmtId="222" fontId="5" fillId="33" borderId="0" xfId="0" applyFont="1" applyFill="1" applyBorder="1" applyAlignment="1" applyProtection="1">
      <alignment horizontal="center"/>
      <protection/>
    </xf>
    <xf numFmtId="222" fontId="5" fillId="33" borderId="12" xfId="0" applyFont="1" applyFill="1" applyBorder="1" applyAlignment="1" applyProtection="1">
      <alignment horizontal="center"/>
      <protection/>
    </xf>
    <xf numFmtId="222" fontId="6" fillId="33" borderId="12" xfId="0" applyFont="1" applyFill="1" applyBorder="1" applyAlignment="1" applyProtection="1">
      <alignment horizontal="center"/>
      <protection/>
    </xf>
    <xf numFmtId="222" fontId="6" fillId="33" borderId="11" xfId="0" applyFont="1" applyFill="1" applyBorder="1" applyAlignment="1" applyProtection="1">
      <alignment horizontal="center"/>
      <protection/>
    </xf>
    <xf numFmtId="222" fontId="6" fillId="33" borderId="0" xfId="0" applyFont="1" applyFill="1" applyBorder="1" applyAlignment="1" applyProtection="1">
      <alignment horizontal="center"/>
      <protection/>
    </xf>
    <xf numFmtId="222" fontId="5" fillId="33" borderId="17" xfId="0" applyFont="1" applyFill="1" applyBorder="1" applyAlignment="1">
      <alignment/>
    </xf>
    <xf numFmtId="222" fontId="5" fillId="33" borderId="18" xfId="0" applyFont="1" applyFill="1" applyBorder="1" applyAlignment="1">
      <alignment/>
    </xf>
    <xf numFmtId="222" fontId="5" fillId="33" borderId="18" xfId="0" applyFont="1" applyFill="1" applyBorder="1" applyAlignment="1" applyProtection="1">
      <alignment/>
      <protection/>
    </xf>
    <xf numFmtId="222" fontId="5" fillId="33" borderId="19" xfId="0" applyFont="1" applyFill="1" applyBorder="1" applyAlignment="1">
      <alignment/>
    </xf>
    <xf numFmtId="222" fontId="5" fillId="33" borderId="23" xfId="0" applyFont="1" applyFill="1" applyBorder="1" applyAlignment="1">
      <alignment/>
    </xf>
    <xf numFmtId="222" fontId="5" fillId="33" borderId="0" xfId="0" applyFont="1" applyFill="1" applyAlignment="1" applyProtection="1">
      <alignment horizontal="center"/>
      <protection/>
    </xf>
    <xf numFmtId="222" fontId="5" fillId="0" borderId="12" xfId="0" applyFont="1" applyBorder="1" applyAlignment="1">
      <alignment horizontal="right"/>
    </xf>
    <xf numFmtId="222" fontId="6" fillId="33" borderId="18" xfId="0" applyFont="1" applyFill="1" applyBorder="1" applyAlignment="1">
      <alignment horizontal="center"/>
    </xf>
    <xf numFmtId="222" fontId="6" fillId="33" borderId="17" xfId="0" applyFont="1" applyFill="1" applyBorder="1" applyAlignment="1">
      <alignment horizontal="center"/>
    </xf>
    <xf numFmtId="222" fontId="6" fillId="0" borderId="0" xfId="0" applyFont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85"/>
  <sheetViews>
    <sheetView showGridLines="0" tabSelected="1" zoomScalePageLayoutView="0" workbookViewId="0" topLeftCell="A1">
      <selection activeCell="B10" sqref="B10"/>
    </sheetView>
  </sheetViews>
  <sheetFormatPr defaultColWidth="9.796875" defaultRowHeight="15"/>
  <cols>
    <col min="1" max="1" width="53.09765625" style="1" customWidth="1"/>
    <col min="2" max="2" width="9.3984375" style="1" customWidth="1"/>
    <col min="3" max="3" width="7.59765625" style="1" customWidth="1"/>
    <col min="4" max="4" width="7.69921875" style="1" customWidth="1"/>
    <col min="5" max="5" width="7.8984375" style="1" customWidth="1"/>
    <col min="6" max="6" width="7.59765625" style="1" customWidth="1"/>
    <col min="7" max="8" width="7.3984375" style="1" customWidth="1"/>
    <col min="9" max="9" width="7.8984375" style="1" customWidth="1"/>
    <col min="10" max="16384" width="9.796875" style="1" customWidth="1"/>
  </cols>
  <sheetData>
    <row r="1" spans="1:9" ht="16.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100"/>
    </row>
    <row r="2" spans="1:9" ht="16.5" customHeight="1">
      <c r="A2" s="100" t="s">
        <v>73</v>
      </c>
      <c r="B2" s="100"/>
      <c r="C2" s="100"/>
      <c r="D2" s="100"/>
      <c r="E2" s="100"/>
      <c r="F2" s="100"/>
      <c r="G2" s="100"/>
      <c r="H2" s="100"/>
      <c r="I2" s="100"/>
    </row>
    <row r="3" spans="1:9" ht="16.5" customHeight="1" thickBot="1">
      <c r="A3" s="38"/>
      <c r="B3" s="38"/>
      <c r="C3" s="38"/>
      <c r="D3" s="38"/>
      <c r="E3" s="39"/>
      <c r="F3" s="39"/>
      <c r="G3" s="39"/>
      <c r="H3" s="39"/>
      <c r="I3" s="40"/>
    </row>
    <row r="4" spans="1:9" ht="15.75" customHeight="1" thickTop="1">
      <c r="A4" s="77"/>
      <c r="B4" s="78"/>
      <c r="C4" s="77"/>
      <c r="D4" s="77"/>
      <c r="E4" s="79"/>
      <c r="F4" s="79"/>
      <c r="G4" s="79"/>
      <c r="H4" s="79"/>
      <c r="I4" s="79"/>
    </row>
    <row r="5" spans="1:9" ht="15.75">
      <c r="A5" s="79"/>
      <c r="B5" s="80"/>
      <c r="C5" s="98" t="s">
        <v>0</v>
      </c>
      <c r="D5" s="99"/>
      <c r="E5" s="99"/>
      <c r="F5" s="99"/>
      <c r="G5" s="99"/>
      <c r="H5" s="99"/>
      <c r="I5" s="99"/>
    </row>
    <row r="6" spans="1:9" ht="15.75">
      <c r="A6" s="81" t="s">
        <v>44</v>
      </c>
      <c r="B6" s="82" t="s">
        <v>1</v>
      </c>
      <c r="C6" s="83"/>
      <c r="D6" s="83"/>
      <c r="E6" s="84"/>
      <c r="F6" s="85"/>
      <c r="G6" s="84"/>
      <c r="H6" s="84"/>
      <c r="I6" s="79"/>
    </row>
    <row r="7" spans="1:9" ht="15.75">
      <c r="A7" s="86"/>
      <c r="B7" s="87"/>
      <c r="C7" s="88" t="s">
        <v>2</v>
      </c>
      <c r="D7" s="89" t="s">
        <v>3</v>
      </c>
      <c r="E7" s="89" t="s">
        <v>4</v>
      </c>
      <c r="F7" s="88" t="s">
        <v>5</v>
      </c>
      <c r="G7" s="89" t="s">
        <v>6</v>
      </c>
      <c r="H7" s="89" t="s">
        <v>13</v>
      </c>
      <c r="I7" s="90" t="s">
        <v>19</v>
      </c>
    </row>
    <row r="8" spans="1:9" ht="15.75" customHeight="1">
      <c r="A8" s="91"/>
      <c r="B8" s="92"/>
      <c r="C8" s="93"/>
      <c r="D8" s="94"/>
      <c r="E8" s="94"/>
      <c r="F8" s="95"/>
      <c r="G8" s="94"/>
      <c r="H8" s="94"/>
      <c r="I8" s="91"/>
    </row>
    <row r="9" spans="1:8" ht="17.25" customHeight="1">
      <c r="A9" s="19"/>
      <c r="B9" s="20"/>
      <c r="C9" s="20"/>
      <c r="D9" s="21"/>
      <c r="E9" s="10"/>
      <c r="F9" s="10"/>
      <c r="G9" s="13"/>
      <c r="H9" s="13"/>
    </row>
    <row r="10" spans="1:9" ht="17.25" customHeight="1">
      <c r="A10" s="23" t="s">
        <v>7</v>
      </c>
      <c r="B10" s="26">
        <f aca="true" t="shared" si="0" ref="B10:I10">SUM(B12,B120,B91,B161)</f>
        <v>1489</v>
      </c>
      <c r="C10" s="26">
        <f t="shared" si="0"/>
        <v>290</v>
      </c>
      <c r="D10" s="26">
        <f t="shared" si="0"/>
        <v>396</v>
      </c>
      <c r="E10" s="26">
        <f t="shared" si="0"/>
        <v>393</v>
      </c>
      <c r="F10" s="26">
        <f t="shared" si="0"/>
        <v>210</v>
      </c>
      <c r="G10" s="26">
        <f t="shared" si="0"/>
        <v>119</v>
      </c>
      <c r="H10" s="26">
        <f t="shared" si="0"/>
        <v>2</v>
      </c>
      <c r="I10" s="26">
        <f t="shared" si="0"/>
        <v>79</v>
      </c>
    </row>
    <row r="11" spans="1:9" ht="16.5" customHeight="1">
      <c r="A11" s="22"/>
      <c r="B11" s="24"/>
      <c r="C11" s="24"/>
      <c r="D11" s="24"/>
      <c r="E11" s="9"/>
      <c r="F11" s="6"/>
      <c r="G11" s="9"/>
      <c r="H11" s="9"/>
      <c r="I11" s="7"/>
    </row>
    <row r="12" spans="1:9" ht="17.25" customHeight="1">
      <c r="A12" s="25" t="s">
        <v>35</v>
      </c>
      <c r="B12" s="26">
        <f>SUM(B15,B23,B27,B39,B34,)</f>
        <v>559</v>
      </c>
      <c r="C12" s="26">
        <f aca="true" t="shared" si="1" ref="C12:I12">SUM(C15,C23,C27,C39,C34,)</f>
        <v>42</v>
      </c>
      <c r="D12" s="26">
        <f t="shared" si="1"/>
        <v>129</v>
      </c>
      <c r="E12" s="26">
        <f t="shared" si="1"/>
        <v>125</v>
      </c>
      <c r="F12" s="26">
        <f t="shared" si="1"/>
        <v>132</v>
      </c>
      <c r="G12" s="26">
        <f t="shared" si="1"/>
        <v>105</v>
      </c>
      <c r="H12" s="26">
        <f t="shared" si="1"/>
        <v>2</v>
      </c>
      <c r="I12" s="26">
        <f t="shared" si="1"/>
        <v>24</v>
      </c>
    </row>
    <row r="13" spans="1:9" ht="16.5" customHeight="1">
      <c r="A13" s="25"/>
      <c r="B13" s="26"/>
      <c r="C13" s="27"/>
      <c r="D13" s="28"/>
      <c r="E13" s="27"/>
      <c r="F13" s="28"/>
      <c r="G13" s="27"/>
      <c r="H13" s="27"/>
      <c r="I13" s="28"/>
    </row>
    <row r="14" spans="1:9" ht="17.25" customHeight="1">
      <c r="A14" s="58" t="s">
        <v>9</v>
      </c>
      <c r="B14" s="26"/>
      <c r="C14" s="59"/>
      <c r="D14" s="60"/>
      <c r="E14" s="61"/>
      <c r="F14" s="62"/>
      <c r="G14" s="61"/>
      <c r="H14" s="63"/>
      <c r="I14" s="62"/>
    </row>
    <row r="15" spans="1:9" ht="17.25" customHeight="1">
      <c r="A15" s="58" t="s">
        <v>36</v>
      </c>
      <c r="B15" s="26">
        <f>B21+B17+B18+B19+B20</f>
        <v>231</v>
      </c>
      <c r="C15" s="26">
        <f aca="true" t="shared" si="2" ref="C15:I15">C21+C17+C18+C19+C20</f>
        <v>23</v>
      </c>
      <c r="D15" s="26">
        <f t="shared" si="2"/>
        <v>45</v>
      </c>
      <c r="E15" s="26">
        <f t="shared" si="2"/>
        <v>23</v>
      </c>
      <c r="F15" s="26">
        <f t="shared" si="2"/>
        <v>36</v>
      </c>
      <c r="G15" s="26">
        <f t="shared" si="2"/>
        <v>93</v>
      </c>
      <c r="H15" s="26">
        <f t="shared" si="2"/>
        <v>2</v>
      </c>
      <c r="I15" s="26">
        <f t="shared" si="2"/>
        <v>9</v>
      </c>
    </row>
    <row r="16" spans="1:9" ht="17.25" customHeight="1">
      <c r="A16" s="22"/>
      <c r="B16" s="24"/>
      <c r="C16" s="29"/>
      <c r="D16" s="30"/>
      <c r="E16" s="30"/>
      <c r="F16" s="31"/>
      <c r="G16" s="30"/>
      <c r="H16" s="32"/>
      <c r="I16" s="6"/>
    </row>
    <row r="17" spans="1:9" ht="17.25" customHeight="1">
      <c r="A17" s="73" t="s">
        <v>40</v>
      </c>
      <c r="B17" s="29">
        <f>SUM(C17:I17)</f>
        <v>57</v>
      </c>
      <c r="C17" s="30">
        <v>4</v>
      </c>
      <c r="D17" s="30">
        <v>13</v>
      </c>
      <c r="E17" s="30">
        <v>5</v>
      </c>
      <c r="F17" s="30">
        <v>12</v>
      </c>
      <c r="G17" s="30">
        <v>15</v>
      </c>
      <c r="H17" s="30">
        <v>2</v>
      </c>
      <c r="I17" s="29">
        <v>6</v>
      </c>
    </row>
    <row r="18" spans="1:9" ht="17.25" customHeight="1">
      <c r="A18" s="8" t="s">
        <v>18</v>
      </c>
      <c r="B18" s="29">
        <f>SUM(C18:I18)</f>
        <v>2</v>
      </c>
      <c r="C18" s="30" t="s">
        <v>12</v>
      </c>
      <c r="D18" s="30" t="s">
        <v>12</v>
      </c>
      <c r="E18" s="30">
        <v>2</v>
      </c>
      <c r="F18" s="30" t="s">
        <v>12</v>
      </c>
      <c r="G18" s="30" t="s">
        <v>12</v>
      </c>
      <c r="H18" s="30" t="s">
        <v>12</v>
      </c>
      <c r="I18" s="29" t="s">
        <v>12</v>
      </c>
    </row>
    <row r="19" spans="1:9" ht="17.25" customHeight="1">
      <c r="A19" s="3" t="s">
        <v>41</v>
      </c>
      <c r="B19" s="29">
        <f>SUM(C19:I19)</f>
        <v>8</v>
      </c>
      <c r="C19" s="30" t="s">
        <v>12</v>
      </c>
      <c r="D19" s="30" t="s">
        <v>12</v>
      </c>
      <c r="E19" s="30">
        <v>8</v>
      </c>
      <c r="F19" s="30" t="s">
        <v>12</v>
      </c>
      <c r="G19" s="30" t="s">
        <v>12</v>
      </c>
      <c r="H19" s="30" t="s">
        <v>12</v>
      </c>
      <c r="I19" s="29" t="s">
        <v>12</v>
      </c>
    </row>
    <row r="20" spans="1:9" ht="15.75" customHeight="1">
      <c r="A20" s="3" t="s">
        <v>42</v>
      </c>
      <c r="B20" s="29">
        <f>SUM(C20:I20)</f>
        <v>77</v>
      </c>
      <c r="C20" s="30">
        <v>6</v>
      </c>
      <c r="D20" s="31">
        <v>31</v>
      </c>
      <c r="E20" s="9">
        <v>7</v>
      </c>
      <c r="F20" s="6">
        <v>1</v>
      </c>
      <c r="G20" s="9">
        <v>30</v>
      </c>
      <c r="H20" s="30" t="s">
        <v>12</v>
      </c>
      <c r="I20" s="6">
        <v>2</v>
      </c>
    </row>
    <row r="21" spans="1:9" ht="17.25" customHeight="1">
      <c r="A21" s="5" t="s">
        <v>43</v>
      </c>
      <c r="B21" s="29">
        <f>SUM(C21:I21)</f>
        <v>87</v>
      </c>
      <c r="C21" s="30">
        <v>13</v>
      </c>
      <c r="D21" s="31">
        <v>1</v>
      </c>
      <c r="E21" s="30">
        <v>1</v>
      </c>
      <c r="F21" s="31">
        <v>23</v>
      </c>
      <c r="G21" s="30">
        <v>48</v>
      </c>
      <c r="H21" s="30" t="s">
        <v>12</v>
      </c>
      <c r="I21" s="29">
        <v>1</v>
      </c>
    </row>
    <row r="22" spans="1:9" ht="17.25" customHeight="1">
      <c r="A22" s="3"/>
      <c r="B22" s="29"/>
      <c r="C22" s="30"/>
      <c r="D22" s="31"/>
      <c r="E22" s="9"/>
      <c r="F22" s="6"/>
      <c r="G22" s="9"/>
      <c r="H22" s="9"/>
      <c r="I22" s="6"/>
    </row>
    <row r="23" spans="1:9" ht="17.25" customHeight="1">
      <c r="A23" s="64" t="s">
        <v>37</v>
      </c>
      <c r="B23" s="26">
        <f aca="true" t="shared" si="3" ref="B23:G23">B25</f>
        <v>13</v>
      </c>
      <c r="C23" s="27" t="str">
        <f t="shared" si="3"/>
        <v>-</v>
      </c>
      <c r="D23" s="28" t="str">
        <f t="shared" si="3"/>
        <v>-</v>
      </c>
      <c r="E23" s="27">
        <f t="shared" si="3"/>
        <v>1</v>
      </c>
      <c r="F23" s="28" t="str">
        <f t="shared" si="3"/>
        <v>-</v>
      </c>
      <c r="G23" s="27">
        <f t="shared" si="3"/>
        <v>12</v>
      </c>
      <c r="H23" s="27" t="s">
        <v>8</v>
      </c>
      <c r="I23" s="28" t="str">
        <f>I25</f>
        <v>-</v>
      </c>
    </row>
    <row r="24" spans="1:9" ht="15" customHeight="1">
      <c r="A24" s="2"/>
      <c r="B24" s="29"/>
      <c r="C24" s="30"/>
      <c r="D24" s="31"/>
      <c r="E24" s="30"/>
      <c r="F24" s="31"/>
      <c r="G24" s="30"/>
      <c r="H24" s="30"/>
      <c r="I24" s="31"/>
    </row>
    <row r="25" spans="1:9" ht="17.25" customHeight="1">
      <c r="A25" s="72" t="s">
        <v>45</v>
      </c>
      <c r="B25" s="29">
        <f>SUM(C25:I25)</f>
        <v>13</v>
      </c>
      <c r="C25" s="30" t="s">
        <v>12</v>
      </c>
      <c r="D25" s="30" t="s">
        <v>12</v>
      </c>
      <c r="E25" s="30">
        <v>1</v>
      </c>
      <c r="F25" s="30" t="s">
        <v>12</v>
      </c>
      <c r="G25" s="9">
        <v>12</v>
      </c>
      <c r="H25" s="9" t="s">
        <v>12</v>
      </c>
      <c r="I25" s="36" t="s">
        <v>12</v>
      </c>
    </row>
    <row r="26" spans="1:9" ht="14.25" customHeight="1">
      <c r="A26" s="2"/>
      <c r="B26" s="29"/>
      <c r="C26" s="30"/>
      <c r="D26" s="31"/>
      <c r="E26" s="30"/>
      <c r="F26" s="31"/>
      <c r="G26" s="30"/>
      <c r="H26" s="30"/>
      <c r="I26" s="31"/>
    </row>
    <row r="27" spans="1:9" ht="17.25" customHeight="1">
      <c r="A27" s="64" t="s">
        <v>38</v>
      </c>
      <c r="B27" s="26">
        <f>B29+B30+B31+B32</f>
        <v>162</v>
      </c>
      <c r="C27" s="26">
        <f>C29+C30+C31+C32</f>
        <v>14</v>
      </c>
      <c r="D27" s="26">
        <f>D29+D30+D31+D32</f>
        <v>52</v>
      </c>
      <c r="E27" s="26">
        <f>E29+E30+E31+E32</f>
        <v>38</v>
      </c>
      <c r="F27" s="26">
        <f>F29+F30+F31+F32</f>
        <v>55</v>
      </c>
      <c r="G27" s="27" t="s">
        <v>8</v>
      </c>
      <c r="H27" s="27" t="s">
        <v>8</v>
      </c>
      <c r="I27" s="26">
        <f>I29+I30+I31+I32</f>
        <v>3</v>
      </c>
    </row>
    <row r="28" spans="1:9" ht="15" customHeight="1">
      <c r="A28" s="2"/>
      <c r="B28" s="29"/>
      <c r="C28" s="30"/>
      <c r="D28" s="31"/>
      <c r="E28" s="30"/>
      <c r="F28" s="31"/>
      <c r="G28" s="30"/>
      <c r="H28" s="30"/>
      <c r="I28" s="31"/>
    </row>
    <row r="29" spans="1:9" ht="17.25" customHeight="1">
      <c r="A29" s="3" t="s">
        <v>52</v>
      </c>
      <c r="B29" s="29">
        <f>SUM(C29:I29)</f>
        <v>23</v>
      </c>
      <c r="C29" s="30" t="s">
        <v>12</v>
      </c>
      <c r="D29" s="30" t="s">
        <v>12</v>
      </c>
      <c r="E29" s="30" t="s">
        <v>12</v>
      </c>
      <c r="F29" s="30">
        <v>23</v>
      </c>
      <c r="G29" s="30" t="s">
        <v>12</v>
      </c>
      <c r="H29" s="30" t="s">
        <v>12</v>
      </c>
      <c r="I29" s="29" t="s">
        <v>12</v>
      </c>
    </row>
    <row r="30" spans="1:9" ht="17.25" customHeight="1">
      <c r="A30" s="3" t="s">
        <v>53</v>
      </c>
      <c r="B30" s="29">
        <f>SUM(C30:I30)</f>
        <v>91</v>
      </c>
      <c r="C30" s="30">
        <v>2</v>
      </c>
      <c r="D30" s="30">
        <v>16</v>
      </c>
      <c r="E30" s="30">
        <v>38</v>
      </c>
      <c r="F30" s="31">
        <v>32</v>
      </c>
      <c r="G30" s="30" t="s">
        <v>12</v>
      </c>
      <c r="H30" s="30" t="s">
        <v>12</v>
      </c>
      <c r="I30" s="29">
        <v>3</v>
      </c>
    </row>
    <row r="31" spans="1:9" ht="17.25" customHeight="1">
      <c r="A31" s="3" t="s">
        <v>68</v>
      </c>
      <c r="B31" s="29">
        <f>SUM(C31:I31)</f>
        <v>10</v>
      </c>
      <c r="C31" s="30">
        <v>10</v>
      </c>
      <c r="D31" s="30" t="s">
        <v>12</v>
      </c>
      <c r="E31" s="30" t="s">
        <v>12</v>
      </c>
      <c r="F31" s="30" t="s">
        <v>12</v>
      </c>
      <c r="G31" s="30" t="s">
        <v>12</v>
      </c>
      <c r="H31" s="30" t="s">
        <v>12</v>
      </c>
      <c r="I31" s="29" t="s">
        <v>12</v>
      </c>
    </row>
    <row r="32" spans="1:9" ht="17.25" customHeight="1">
      <c r="A32" s="3" t="s">
        <v>54</v>
      </c>
      <c r="B32" s="29">
        <f>SUM(C32:I32)</f>
        <v>38</v>
      </c>
      <c r="C32" s="30">
        <v>2</v>
      </c>
      <c r="D32" s="30">
        <v>36</v>
      </c>
      <c r="E32" s="30" t="s">
        <v>12</v>
      </c>
      <c r="F32" s="30" t="s">
        <v>12</v>
      </c>
      <c r="G32" s="30" t="s">
        <v>12</v>
      </c>
      <c r="H32" s="30" t="s">
        <v>12</v>
      </c>
      <c r="I32" s="29" t="s">
        <v>12</v>
      </c>
    </row>
    <row r="33" spans="1:9" ht="16.5" customHeight="1">
      <c r="A33" s="3"/>
      <c r="B33" s="29"/>
      <c r="C33" s="30"/>
      <c r="D33" s="31"/>
      <c r="E33" s="9"/>
      <c r="F33" s="6"/>
      <c r="G33" s="9"/>
      <c r="H33" s="9"/>
      <c r="I33" s="7"/>
    </row>
    <row r="34" spans="1:9" ht="17.25" customHeight="1">
      <c r="A34" s="58" t="s">
        <v>14</v>
      </c>
      <c r="B34" s="26">
        <f>B37+B36</f>
        <v>103</v>
      </c>
      <c r="C34" s="26">
        <f>C37+C36</f>
        <v>2</v>
      </c>
      <c r="D34" s="26">
        <f>D37+D36</f>
        <v>14</v>
      </c>
      <c r="E34" s="26">
        <f>E37+E36</f>
        <v>53</v>
      </c>
      <c r="F34" s="26">
        <f>F37+F36</f>
        <v>30</v>
      </c>
      <c r="G34" s="27" t="s">
        <v>8</v>
      </c>
      <c r="H34" s="27" t="s">
        <v>8</v>
      </c>
      <c r="I34" s="26">
        <f>I37+I36</f>
        <v>4</v>
      </c>
    </row>
    <row r="35" spans="1:9" ht="17.25" customHeight="1">
      <c r="A35" s="3"/>
      <c r="B35" s="29"/>
      <c r="C35" s="30"/>
      <c r="D35" s="31"/>
      <c r="E35" s="9"/>
      <c r="F35" s="6"/>
      <c r="G35" s="9"/>
      <c r="H35" s="9"/>
      <c r="I35" s="7"/>
    </row>
    <row r="36" spans="1:9" ht="17.25" customHeight="1">
      <c r="A36" s="3" t="s">
        <v>69</v>
      </c>
      <c r="B36" s="29">
        <f>SUM(C36:I36)</f>
        <v>29</v>
      </c>
      <c r="C36" s="30" t="s">
        <v>12</v>
      </c>
      <c r="D36" s="31" t="s">
        <v>12</v>
      </c>
      <c r="E36" s="30">
        <v>17</v>
      </c>
      <c r="F36" s="31">
        <v>12</v>
      </c>
      <c r="G36" s="30" t="s">
        <v>12</v>
      </c>
      <c r="H36" s="30" t="s">
        <v>12</v>
      </c>
      <c r="I36" s="29" t="s">
        <v>12</v>
      </c>
    </row>
    <row r="37" spans="1:9" ht="17.25" customHeight="1">
      <c r="A37" s="3" t="s">
        <v>50</v>
      </c>
      <c r="B37" s="29">
        <f>SUM(C37:I37)</f>
        <v>74</v>
      </c>
      <c r="C37" s="30">
        <v>2</v>
      </c>
      <c r="D37" s="31">
        <v>14</v>
      </c>
      <c r="E37" s="30">
        <v>36</v>
      </c>
      <c r="F37" s="31">
        <v>18</v>
      </c>
      <c r="G37" s="30" t="s">
        <v>12</v>
      </c>
      <c r="H37" s="30" t="s">
        <v>12</v>
      </c>
      <c r="I37" s="7">
        <v>4</v>
      </c>
    </row>
    <row r="38" spans="1:9" ht="17.25" customHeight="1">
      <c r="A38" s="3"/>
      <c r="B38" s="29"/>
      <c r="C38" s="30"/>
      <c r="D38" s="31"/>
      <c r="E38" s="9"/>
      <c r="F38" s="6"/>
      <c r="G38" s="9"/>
      <c r="H38" s="9"/>
      <c r="I38" s="7"/>
    </row>
    <row r="39" spans="1:9" ht="17.25" customHeight="1">
      <c r="A39" s="65" t="s">
        <v>34</v>
      </c>
      <c r="B39" s="26">
        <f>B42+B41</f>
        <v>50</v>
      </c>
      <c r="C39" s="27">
        <f>C41</f>
        <v>3</v>
      </c>
      <c r="D39" s="27">
        <f>D42+D41</f>
        <v>18</v>
      </c>
      <c r="E39" s="27">
        <f>E42+E41</f>
        <v>10</v>
      </c>
      <c r="F39" s="27">
        <f>F42+F41</f>
        <v>11</v>
      </c>
      <c r="G39" s="27" t="s">
        <v>8</v>
      </c>
      <c r="H39" s="27" t="s">
        <v>8</v>
      </c>
      <c r="I39" s="26">
        <f>I41+I42</f>
        <v>8</v>
      </c>
    </row>
    <row r="40" spans="1:9" ht="17.25" customHeight="1">
      <c r="A40" s="4"/>
      <c r="B40" s="29"/>
      <c r="C40" s="30"/>
      <c r="D40" s="31"/>
      <c r="E40" s="9"/>
      <c r="F40" s="6"/>
      <c r="G40" s="9"/>
      <c r="H40" s="9"/>
      <c r="I40" s="7"/>
    </row>
    <row r="41" spans="1:9" ht="17.25" customHeight="1">
      <c r="A41" s="3" t="s">
        <v>70</v>
      </c>
      <c r="B41" s="29">
        <f>SUM(C41:I41)</f>
        <v>35</v>
      </c>
      <c r="C41" s="30">
        <v>3</v>
      </c>
      <c r="D41" s="32">
        <v>5</v>
      </c>
      <c r="E41" s="30">
        <v>10</v>
      </c>
      <c r="F41" s="29">
        <v>11</v>
      </c>
      <c r="G41" s="30" t="s">
        <v>12</v>
      </c>
      <c r="H41" s="30" t="s">
        <v>12</v>
      </c>
      <c r="I41" s="7">
        <v>6</v>
      </c>
    </row>
    <row r="42" spans="1:9" ht="17.25" customHeight="1">
      <c r="A42" s="8" t="s">
        <v>71</v>
      </c>
      <c r="B42" s="29">
        <f>SUM(C42:I42)</f>
        <v>15</v>
      </c>
      <c r="C42" s="30" t="s">
        <v>12</v>
      </c>
      <c r="D42" s="32">
        <v>13</v>
      </c>
      <c r="E42" s="30" t="s">
        <v>12</v>
      </c>
      <c r="F42" s="30" t="s">
        <v>12</v>
      </c>
      <c r="G42" s="30" t="s">
        <v>12</v>
      </c>
      <c r="H42" s="30" t="s">
        <v>12</v>
      </c>
      <c r="I42" s="29">
        <v>2</v>
      </c>
    </row>
    <row r="43" spans="1:9" ht="13.5" customHeight="1">
      <c r="A43" s="75"/>
      <c r="B43" s="31"/>
      <c r="C43" s="31"/>
      <c r="D43" s="31"/>
      <c r="E43" s="31"/>
      <c r="F43" s="31"/>
      <c r="G43" s="31"/>
      <c r="H43" s="31"/>
      <c r="I43" s="31"/>
    </row>
    <row r="44" spans="1:9" ht="16.5" customHeight="1">
      <c r="A44" s="42"/>
      <c r="B44" s="31"/>
      <c r="C44" s="31"/>
      <c r="D44" s="31"/>
      <c r="E44" s="31"/>
      <c r="F44" s="31"/>
      <c r="G44" s="31"/>
      <c r="H44" s="31"/>
      <c r="I44" s="31"/>
    </row>
    <row r="45" spans="1:9" ht="13.5" customHeight="1">
      <c r="A45" s="42"/>
      <c r="B45" s="31"/>
      <c r="C45" s="31"/>
      <c r="D45" s="31"/>
      <c r="E45" s="31"/>
      <c r="F45" s="31"/>
      <c r="G45" s="31"/>
      <c r="H45" s="31"/>
      <c r="I45" s="31"/>
    </row>
    <row r="46" spans="1:9" ht="16.5" customHeight="1">
      <c r="A46" s="42"/>
      <c r="B46" s="31"/>
      <c r="C46" s="31"/>
      <c r="D46" s="31"/>
      <c r="E46" s="31"/>
      <c r="F46" s="31"/>
      <c r="G46" s="31"/>
      <c r="H46" s="31"/>
      <c r="I46" s="31"/>
    </row>
    <row r="47" spans="1:9" ht="16.5" customHeight="1">
      <c r="A47" s="42"/>
      <c r="B47" s="31"/>
      <c r="C47" s="31"/>
      <c r="D47" s="31"/>
      <c r="E47" s="31"/>
      <c r="F47" s="31"/>
      <c r="G47" s="31"/>
      <c r="H47" s="31"/>
      <c r="I47" s="31"/>
    </row>
    <row r="48" spans="1:9" ht="12.75" customHeight="1">
      <c r="A48" s="42"/>
      <c r="B48" s="31"/>
      <c r="C48" s="31"/>
      <c r="D48" s="31"/>
      <c r="E48" s="31"/>
      <c r="F48" s="31"/>
      <c r="G48" s="31"/>
      <c r="H48" s="31"/>
      <c r="I48" s="31"/>
    </row>
    <row r="49" spans="1:9" ht="12" customHeight="1">
      <c r="A49" s="42"/>
      <c r="B49" s="31"/>
      <c r="C49" s="31"/>
      <c r="D49" s="31"/>
      <c r="E49" s="31"/>
      <c r="F49" s="31"/>
      <c r="G49" s="31"/>
      <c r="H49" s="31"/>
      <c r="I49" s="31"/>
    </row>
    <row r="50" spans="1:9" ht="12" customHeight="1">
      <c r="A50" s="42"/>
      <c r="B50" s="31"/>
      <c r="C50" s="31"/>
      <c r="D50" s="31"/>
      <c r="E50" s="31"/>
      <c r="F50" s="31"/>
      <c r="G50" s="31"/>
      <c r="H50" s="31"/>
      <c r="I50" s="31"/>
    </row>
    <row r="51" spans="1:9" ht="12" customHeight="1">
      <c r="A51" s="42"/>
      <c r="B51" s="31"/>
      <c r="C51" s="31"/>
      <c r="D51" s="31"/>
      <c r="E51" s="31"/>
      <c r="F51" s="31"/>
      <c r="G51" s="31"/>
      <c r="H51" s="31"/>
      <c r="I51" s="31"/>
    </row>
    <row r="52" spans="1:9" ht="12" customHeight="1">
      <c r="A52" s="42"/>
      <c r="B52" s="31"/>
      <c r="C52" s="31"/>
      <c r="D52" s="31"/>
      <c r="E52" s="31"/>
      <c r="F52" s="31"/>
      <c r="G52" s="31"/>
      <c r="H52" s="31"/>
      <c r="I52" s="31"/>
    </row>
    <row r="53" spans="1:9" ht="12" customHeight="1">
      <c r="A53" s="42"/>
      <c r="B53" s="31"/>
      <c r="C53" s="31"/>
      <c r="D53" s="31"/>
      <c r="E53" s="31"/>
      <c r="F53" s="31"/>
      <c r="G53" s="31"/>
      <c r="H53" s="31"/>
      <c r="I53" s="31"/>
    </row>
    <row r="54" spans="1:9" ht="12" customHeight="1">
      <c r="A54" s="42"/>
      <c r="B54" s="31"/>
      <c r="C54" s="31"/>
      <c r="D54" s="31"/>
      <c r="E54" s="31"/>
      <c r="F54" s="31"/>
      <c r="G54" s="31"/>
      <c r="H54" s="31"/>
      <c r="I54" s="31"/>
    </row>
    <row r="55" spans="1:9" ht="12" customHeight="1">
      <c r="A55" s="42"/>
      <c r="B55" s="31"/>
      <c r="C55" s="31"/>
      <c r="D55" s="31"/>
      <c r="E55" s="31"/>
      <c r="F55" s="31"/>
      <c r="G55" s="31"/>
      <c r="H55" s="31"/>
      <c r="I55" s="31"/>
    </row>
    <row r="56" spans="1:9" ht="12" customHeight="1">
      <c r="A56" s="42"/>
      <c r="B56" s="31"/>
      <c r="C56" s="31"/>
      <c r="D56" s="31"/>
      <c r="E56" s="31"/>
      <c r="F56" s="31"/>
      <c r="G56" s="31"/>
      <c r="H56" s="31"/>
      <c r="I56" s="31"/>
    </row>
    <row r="57" spans="1:9" ht="12" customHeight="1">
      <c r="A57" s="42"/>
      <c r="B57" s="31"/>
      <c r="C57" s="31"/>
      <c r="D57" s="31"/>
      <c r="E57" s="31"/>
      <c r="F57" s="31"/>
      <c r="G57" s="31"/>
      <c r="H57" s="31"/>
      <c r="I57" s="31"/>
    </row>
    <row r="58" spans="1:9" ht="12" customHeight="1">
      <c r="A58" s="42"/>
      <c r="B58" s="31"/>
      <c r="C58" s="31"/>
      <c r="D58" s="31"/>
      <c r="E58" s="31"/>
      <c r="F58" s="31"/>
      <c r="G58" s="31"/>
      <c r="H58" s="31"/>
      <c r="I58" s="31"/>
    </row>
    <row r="59" spans="1:9" ht="12" customHeight="1">
      <c r="A59" s="42"/>
      <c r="B59" s="31"/>
      <c r="C59" s="31"/>
      <c r="D59" s="31"/>
      <c r="E59" s="31"/>
      <c r="F59" s="31"/>
      <c r="G59" s="31"/>
      <c r="H59" s="31"/>
      <c r="I59" s="31"/>
    </row>
    <row r="60" spans="1:9" ht="12" customHeight="1">
      <c r="A60" s="42"/>
      <c r="B60" s="31"/>
      <c r="C60" s="31"/>
      <c r="D60" s="31"/>
      <c r="E60" s="31"/>
      <c r="F60" s="31"/>
      <c r="G60" s="31"/>
      <c r="H60" s="31"/>
      <c r="I60" s="31"/>
    </row>
    <row r="61" spans="1:9" ht="12" customHeight="1">
      <c r="A61" s="42"/>
      <c r="B61" s="31"/>
      <c r="C61" s="31"/>
      <c r="D61" s="31"/>
      <c r="E61" s="31"/>
      <c r="F61" s="31"/>
      <c r="G61" s="31"/>
      <c r="H61" s="31"/>
      <c r="I61" s="31"/>
    </row>
    <row r="62" spans="1:9" ht="12" customHeight="1">
      <c r="A62" s="42"/>
      <c r="B62" s="31"/>
      <c r="C62" s="31"/>
      <c r="D62" s="31"/>
      <c r="E62" s="31"/>
      <c r="F62" s="31"/>
      <c r="G62" s="31"/>
      <c r="H62" s="31"/>
      <c r="I62" s="31"/>
    </row>
    <row r="63" spans="1:9" ht="12" customHeight="1">
      <c r="A63" s="42"/>
      <c r="B63" s="31"/>
      <c r="C63" s="31"/>
      <c r="D63" s="31"/>
      <c r="E63" s="31"/>
      <c r="F63" s="31"/>
      <c r="G63" s="31"/>
      <c r="H63" s="31"/>
      <c r="I63" s="31"/>
    </row>
    <row r="64" spans="1:9" ht="12" customHeight="1">
      <c r="A64" s="42"/>
      <c r="B64" s="31"/>
      <c r="C64" s="31"/>
      <c r="D64" s="31"/>
      <c r="E64" s="31"/>
      <c r="F64" s="31"/>
      <c r="G64" s="31"/>
      <c r="H64" s="31"/>
      <c r="I64" s="31"/>
    </row>
    <row r="65" spans="1:9" ht="12" customHeight="1">
      <c r="A65" s="42"/>
      <c r="B65" s="31"/>
      <c r="C65" s="31"/>
      <c r="D65" s="31"/>
      <c r="E65" s="31"/>
      <c r="F65" s="31"/>
      <c r="G65" s="31"/>
      <c r="H65" s="31"/>
      <c r="I65" s="31"/>
    </row>
    <row r="66" spans="1:9" ht="12" customHeight="1">
      <c r="A66" s="42"/>
      <c r="B66" s="31"/>
      <c r="C66" s="31"/>
      <c r="D66" s="31"/>
      <c r="E66" s="31"/>
      <c r="F66" s="31"/>
      <c r="G66" s="31"/>
      <c r="H66" s="31"/>
      <c r="I66" s="31"/>
    </row>
    <row r="67" spans="1:9" ht="12" customHeight="1">
      <c r="A67" s="42"/>
      <c r="B67" s="31"/>
      <c r="C67" s="31"/>
      <c r="D67" s="31"/>
      <c r="E67" s="31"/>
      <c r="F67" s="31"/>
      <c r="G67" s="31"/>
      <c r="H67" s="31"/>
      <c r="I67" s="31"/>
    </row>
    <row r="68" spans="1:9" ht="12" customHeight="1">
      <c r="A68" s="42"/>
      <c r="B68" s="31"/>
      <c r="C68" s="31"/>
      <c r="D68" s="31"/>
      <c r="E68" s="31"/>
      <c r="F68" s="31"/>
      <c r="G68" s="31"/>
      <c r="H68" s="31"/>
      <c r="I68" s="31"/>
    </row>
    <row r="69" spans="1:9" ht="12" customHeight="1">
      <c r="A69" s="42"/>
      <c r="B69" s="31"/>
      <c r="C69" s="31"/>
      <c r="D69" s="31"/>
      <c r="E69" s="31"/>
      <c r="F69" s="31"/>
      <c r="G69" s="31"/>
      <c r="H69" s="31"/>
      <c r="I69" s="31"/>
    </row>
    <row r="70" spans="1:9" ht="12" customHeight="1">
      <c r="A70" s="42"/>
      <c r="B70" s="31"/>
      <c r="C70" s="31"/>
      <c r="D70" s="31"/>
      <c r="E70" s="31"/>
      <c r="F70" s="31"/>
      <c r="G70" s="31"/>
      <c r="H70" s="31"/>
      <c r="I70" s="31"/>
    </row>
    <row r="71" spans="1:9" ht="12" customHeight="1">
      <c r="A71" s="42"/>
      <c r="B71" s="31"/>
      <c r="C71" s="31"/>
      <c r="D71" s="31"/>
      <c r="E71" s="31"/>
      <c r="F71" s="31"/>
      <c r="G71" s="31"/>
      <c r="H71" s="31"/>
      <c r="I71" s="31"/>
    </row>
    <row r="72" spans="1:9" ht="12" customHeight="1">
      <c r="A72" s="42"/>
      <c r="B72" s="31"/>
      <c r="C72" s="31"/>
      <c r="D72" s="31"/>
      <c r="E72" s="31"/>
      <c r="F72" s="31"/>
      <c r="G72" s="31"/>
      <c r="H72" s="31"/>
      <c r="I72" s="31"/>
    </row>
    <row r="73" spans="1:9" ht="12" customHeight="1">
      <c r="A73" s="42"/>
      <c r="B73" s="31"/>
      <c r="C73" s="31"/>
      <c r="D73" s="31"/>
      <c r="E73" s="31"/>
      <c r="F73" s="31"/>
      <c r="G73" s="31"/>
      <c r="H73" s="31"/>
      <c r="I73" s="31"/>
    </row>
    <row r="74" spans="1:9" ht="12" customHeight="1">
      <c r="A74" s="42"/>
      <c r="B74" s="31"/>
      <c r="C74" s="31"/>
      <c r="D74" s="31"/>
      <c r="E74" s="31"/>
      <c r="F74" s="31"/>
      <c r="G74" s="31"/>
      <c r="H74" s="31"/>
      <c r="I74" s="31"/>
    </row>
    <row r="75" spans="1:9" ht="12" customHeight="1">
      <c r="A75" s="42"/>
      <c r="B75" s="31"/>
      <c r="C75" s="31"/>
      <c r="D75" s="31"/>
      <c r="E75" s="31"/>
      <c r="F75" s="31"/>
      <c r="G75" s="31"/>
      <c r="H75" s="31"/>
      <c r="I75" s="31"/>
    </row>
    <row r="76" spans="1:9" ht="12" customHeight="1">
      <c r="A76" s="42"/>
      <c r="B76" s="31"/>
      <c r="C76" s="31"/>
      <c r="D76" s="31"/>
      <c r="E76" s="31"/>
      <c r="F76" s="31"/>
      <c r="G76" s="31"/>
      <c r="H76" s="31"/>
      <c r="I76" s="31"/>
    </row>
    <row r="77" spans="1:9" ht="12" customHeight="1">
      <c r="A77" s="42"/>
      <c r="B77" s="31"/>
      <c r="C77" s="31"/>
      <c r="D77" s="31"/>
      <c r="E77" s="31"/>
      <c r="F77" s="31"/>
      <c r="G77" s="31"/>
      <c r="H77" s="31"/>
      <c r="I77" s="31"/>
    </row>
    <row r="78" spans="1:9" ht="12" customHeight="1">
      <c r="A78" s="42"/>
      <c r="B78" s="31"/>
      <c r="C78" s="31"/>
      <c r="D78" s="31"/>
      <c r="E78" s="31"/>
      <c r="F78" s="31"/>
      <c r="G78" s="31"/>
      <c r="H78" s="31"/>
      <c r="I78" s="31"/>
    </row>
    <row r="79" spans="1:9" ht="12" customHeight="1">
      <c r="A79" s="42"/>
      <c r="B79" s="31"/>
      <c r="C79" s="31"/>
      <c r="D79" s="31"/>
      <c r="E79" s="31"/>
      <c r="F79" s="31"/>
      <c r="G79" s="31"/>
      <c r="H79" s="31"/>
      <c r="I79" s="31"/>
    </row>
    <row r="80" spans="1:9" ht="12" customHeight="1">
      <c r="A80" s="42"/>
      <c r="B80" s="31"/>
      <c r="C80" s="31"/>
      <c r="D80" s="31"/>
      <c r="E80" s="31"/>
      <c r="F80" s="31"/>
      <c r="G80" s="31"/>
      <c r="H80" s="31"/>
      <c r="I80" s="31"/>
    </row>
    <row r="81" spans="1:9" ht="18" customHeight="1">
      <c r="A81" s="100" t="s">
        <v>16</v>
      </c>
      <c r="B81" s="100"/>
      <c r="C81" s="100"/>
      <c r="D81" s="100"/>
      <c r="E81" s="100"/>
      <c r="F81" s="100"/>
      <c r="G81" s="100"/>
      <c r="H81" s="100"/>
      <c r="I81" s="100"/>
    </row>
    <row r="82" spans="1:9" ht="16.5" customHeight="1">
      <c r="A82" s="100" t="s">
        <v>73</v>
      </c>
      <c r="B82" s="100"/>
      <c r="C82" s="100"/>
      <c r="D82" s="100"/>
      <c r="E82" s="100"/>
      <c r="F82" s="100"/>
      <c r="G82" s="100"/>
      <c r="H82" s="100"/>
      <c r="I82" s="100"/>
    </row>
    <row r="83" spans="1:9" ht="16.5" customHeight="1">
      <c r="A83" s="100" t="s">
        <v>31</v>
      </c>
      <c r="B83" s="100"/>
      <c r="C83" s="100"/>
      <c r="D83" s="100"/>
      <c r="E83" s="100"/>
      <c r="F83" s="100"/>
      <c r="G83" s="100"/>
      <c r="H83" s="100"/>
      <c r="I83" s="100"/>
    </row>
    <row r="84" spans="1:9" ht="16.5" customHeight="1" thickBot="1">
      <c r="A84" s="38"/>
      <c r="B84" s="38"/>
      <c r="C84" s="38"/>
      <c r="D84" s="38"/>
      <c r="E84" s="39"/>
      <c r="F84" s="39"/>
      <c r="G84" s="39"/>
      <c r="H84" s="39"/>
      <c r="I84" s="40"/>
    </row>
    <row r="85" spans="1:9" ht="17.25" customHeight="1" thickTop="1">
      <c r="A85" s="77"/>
      <c r="B85" s="78"/>
      <c r="C85" s="77"/>
      <c r="D85" s="77"/>
      <c r="E85" s="79"/>
      <c r="F85" s="79"/>
      <c r="G85" s="79"/>
      <c r="H85" s="79"/>
      <c r="I85" s="79"/>
    </row>
    <row r="86" spans="1:9" ht="17.25" customHeight="1">
      <c r="A86" s="79"/>
      <c r="B86" s="80"/>
      <c r="C86" s="98" t="s">
        <v>0</v>
      </c>
      <c r="D86" s="99"/>
      <c r="E86" s="99"/>
      <c r="F86" s="99"/>
      <c r="G86" s="99"/>
      <c r="H86" s="99"/>
      <c r="I86" s="99"/>
    </row>
    <row r="87" spans="1:9" ht="17.25" customHeight="1">
      <c r="A87" s="81" t="s">
        <v>44</v>
      </c>
      <c r="B87" s="82" t="s">
        <v>1</v>
      </c>
      <c r="C87" s="83"/>
      <c r="D87" s="83"/>
      <c r="E87" s="84"/>
      <c r="F87" s="85"/>
      <c r="G87" s="84"/>
      <c r="H87" s="84"/>
      <c r="I87" s="79"/>
    </row>
    <row r="88" spans="1:9" ht="17.25" customHeight="1">
      <c r="A88" s="96"/>
      <c r="B88" s="87"/>
      <c r="C88" s="88" t="s">
        <v>2</v>
      </c>
      <c r="D88" s="88" t="s">
        <v>3</v>
      </c>
      <c r="E88" s="89" t="s">
        <v>4</v>
      </c>
      <c r="F88" s="88" t="s">
        <v>5</v>
      </c>
      <c r="G88" s="89" t="s">
        <v>6</v>
      </c>
      <c r="H88" s="89" t="s">
        <v>13</v>
      </c>
      <c r="I88" s="90" t="s">
        <v>19</v>
      </c>
    </row>
    <row r="89" spans="1:9" ht="17.25" customHeight="1">
      <c r="A89" s="91"/>
      <c r="B89" s="92"/>
      <c r="C89" s="93"/>
      <c r="D89" s="94"/>
      <c r="E89" s="92"/>
      <c r="F89" s="94"/>
      <c r="G89" s="94"/>
      <c r="H89" s="94"/>
      <c r="I89" s="91"/>
    </row>
    <row r="90" spans="1:9" ht="15" customHeight="1">
      <c r="A90" s="4"/>
      <c r="B90" s="30"/>
      <c r="C90" s="6"/>
      <c r="D90" s="35"/>
      <c r="E90" s="6"/>
      <c r="F90" s="9"/>
      <c r="G90" s="34"/>
      <c r="H90" s="35"/>
      <c r="I90" s="31"/>
    </row>
    <row r="91" spans="1:9" ht="17.25" customHeight="1">
      <c r="A91" s="25" t="s">
        <v>21</v>
      </c>
      <c r="B91" s="43">
        <f aca="true" t="shared" si="4" ref="B91:G91">+B94+B98+B103+B107+B111+B116</f>
        <v>136</v>
      </c>
      <c r="C91" s="44">
        <f t="shared" si="4"/>
        <v>14</v>
      </c>
      <c r="D91" s="43">
        <f t="shared" si="4"/>
        <v>53</v>
      </c>
      <c r="E91" s="44">
        <f t="shared" si="4"/>
        <v>55</v>
      </c>
      <c r="F91" s="43">
        <f t="shared" si="4"/>
        <v>7</v>
      </c>
      <c r="G91" s="45">
        <f t="shared" si="4"/>
        <v>2</v>
      </c>
      <c r="H91" s="45" t="s">
        <v>12</v>
      </c>
      <c r="I91" s="44">
        <f>+I94+I98+I103+I107+I111+I116</f>
        <v>5</v>
      </c>
    </row>
    <row r="92" spans="1:9" ht="17.25" customHeight="1">
      <c r="A92" s="12"/>
      <c r="B92" s="46"/>
      <c r="C92" s="47"/>
      <c r="D92" s="46"/>
      <c r="E92" s="47"/>
      <c r="F92" s="46"/>
      <c r="G92" s="47"/>
      <c r="H92" s="46"/>
      <c r="I92" s="47"/>
    </row>
    <row r="93" spans="1:9" ht="17.25" customHeight="1">
      <c r="A93" s="65" t="s">
        <v>22</v>
      </c>
      <c r="B93" s="43"/>
      <c r="C93" s="44"/>
      <c r="D93" s="43"/>
      <c r="E93" s="44"/>
      <c r="F93" s="43"/>
      <c r="G93" s="44"/>
      <c r="H93" s="43"/>
      <c r="I93" s="44"/>
    </row>
    <row r="94" spans="1:9" ht="17.25" customHeight="1">
      <c r="A94" s="65" t="s">
        <v>23</v>
      </c>
      <c r="B94" s="43">
        <f>+B96</f>
        <v>23</v>
      </c>
      <c r="C94" s="44">
        <f aca="true" t="shared" si="5" ref="C94:I94">+C96</f>
        <v>2</v>
      </c>
      <c r="D94" s="43">
        <f t="shared" si="5"/>
        <v>10</v>
      </c>
      <c r="E94" s="44">
        <f t="shared" si="5"/>
        <v>11</v>
      </c>
      <c r="F94" s="43" t="str">
        <f t="shared" si="5"/>
        <v>-</v>
      </c>
      <c r="G94" s="45" t="str">
        <f t="shared" si="5"/>
        <v>-</v>
      </c>
      <c r="H94" s="45" t="str">
        <f t="shared" si="5"/>
        <v>-</v>
      </c>
      <c r="I94" s="44" t="str">
        <f t="shared" si="5"/>
        <v>-</v>
      </c>
    </row>
    <row r="95" spans="1:9" ht="17.25" customHeight="1">
      <c r="A95" s="12"/>
      <c r="B95" s="46"/>
      <c r="C95" s="47"/>
      <c r="D95" s="46"/>
      <c r="E95" s="47"/>
      <c r="F95" s="46"/>
      <c r="G95" s="47"/>
      <c r="H95" s="46"/>
      <c r="I95" s="47"/>
    </row>
    <row r="96" spans="1:9" ht="17.25" customHeight="1">
      <c r="A96" s="5" t="s">
        <v>63</v>
      </c>
      <c r="B96" s="48">
        <f>SUM(C96:I96)</f>
        <v>23</v>
      </c>
      <c r="C96" s="46">
        <v>2</v>
      </c>
      <c r="D96" s="46">
        <v>10</v>
      </c>
      <c r="E96" s="46">
        <v>11</v>
      </c>
      <c r="F96" s="46" t="s">
        <v>12</v>
      </c>
      <c r="G96" s="46" t="s">
        <v>12</v>
      </c>
      <c r="H96" s="46" t="s">
        <v>12</v>
      </c>
      <c r="I96" s="50" t="s">
        <v>12</v>
      </c>
    </row>
    <row r="97" spans="1:9" ht="17.25" customHeight="1">
      <c r="A97" s="12"/>
      <c r="B97" s="46"/>
      <c r="C97" s="47"/>
      <c r="D97" s="46"/>
      <c r="E97" s="47"/>
      <c r="F97" s="46"/>
      <c r="G97" s="47"/>
      <c r="H97" s="46"/>
      <c r="I97" s="47"/>
    </row>
    <row r="98" spans="1:9" ht="20.25" customHeight="1">
      <c r="A98" s="65" t="s">
        <v>24</v>
      </c>
      <c r="B98" s="43">
        <f>+B101</f>
        <v>7</v>
      </c>
      <c r="C98" s="44">
        <f aca="true" t="shared" si="6" ref="C98:I98">+C101</f>
        <v>2</v>
      </c>
      <c r="D98" s="43" t="str">
        <f t="shared" si="6"/>
        <v>-</v>
      </c>
      <c r="E98" s="44" t="str">
        <f t="shared" si="6"/>
        <v>-</v>
      </c>
      <c r="F98" s="43" t="str">
        <f t="shared" si="6"/>
        <v>-</v>
      </c>
      <c r="G98" s="45">
        <f t="shared" si="6"/>
        <v>1</v>
      </c>
      <c r="H98" s="45" t="str">
        <f t="shared" si="6"/>
        <v>-</v>
      </c>
      <c r="I98" s="44">
        <f t="shared" si="6"/>
        <v>4</v>
      </c>
    </row>
    <row r="99" spans="1:9" ht="17.25" customHeight="1">
      <c r="A99" s="8"/>
      <c r="B99" s="46"/>
      <c r="C99" s="47"/>
      <c r="D99" s="46"/>
      <c r="E99" s="47"/>
      <c r="F99" s="46"/>
      <c r="G99" s="47"/>
      <c r="H99" s="46"/>
      <c r="I99" s="47"/>
    </row>
    <row r="100" spans="1:9" ht="17.25" customHeight="1">
      <c r="A100" s="3" t="s">
        <v>66</v>
      </c>
      <c r="B100" s="46"/>
      <c r="C100" s="47"/>
      <c r="D100" s="46"/>
      <c r="E100" s="47"/>
      <c r="F100" s="46"/>
      <c r="G100" s="47"/>
      <c r="H100" s="46"/>
      <c r="I100" s="47"/>
    </row>
    <row r="101" spans="1:9" ht="17.25" customHeight="1">
      <c r="A101" s="3" t="s">
        <v>67</v>
      </c>
      <c r="B101" s="48">
        <f>SUM(C101:I101)</f>
        <v>7</v>
      </c>
      <c r="C101" s="47">
        <v>2</v>
      </c>
      <c r="D101" s="46" t="s">
        <v>12</v>
      </c>
      <c r="E101" s="46" t="s">
        <v>12</v>
      </c>
      <c r="F101" s="46" t="s">
        <v>12</v>
      </c>
      <c r="G101" s="47">
        <v>1</v>
      </c>
      <c r="H101" s="46" t="s">
        <v>12</v>
      </c>
      <c r="I101" s="47">
        <v>4</v>
      </c>
    </row>
    <row r="102" spans="1:9" ht="15.75" customHeight="1">
      <c r="A102" s="12"/>
      <c r="B102" s="46"/>
      <c r="C102" s="47"/>
      <c r="D102" s="46"/>
      <c r="E102" s="47"/>
      <c r="F102" s="46"/>
      <c r="G102" s="47"/>
      <c r="H102" s="46"/>
      <c r="I102" s="47"/>
    </row>
    <row r="103" spans="1:9" ht="17.25" customHeight="1">
      <c r="A103" s="65" t="s">
        <v>25</v>
      </c>
      <c r="B103" s="43">
        <f>B105</f>
        <v>18</v>
      </c>
      <c r="C103" s="43">
        <f>C105</f>
        <v>3</v>
      </c>
      <c r="D103" s="43">
        <f>D105</f>
        <v>15</v>
      </c>
      <c r="E103" s="43" t="s">
        <v>12</v>
      </c>
      <c r="F103" s="43" t="s">
        <v>12</v>
      </c>
      <c r="G103" s="45" t="s">
        <v>12</v>
      </c>
      <c r="H103" s="45" t="s">
        <v>8</v>
      </c>
      <c r="I103" s="44" t="s">
        <v>12</v>
      </c>
    </row>
    <row r="104" spans="1:9" ht="17.25" customHeight="1">
      <c r="A104" s="12"/>
      <c r="B104" s="46"/>
      <c r="C104" s="47"/>
      <c r="D104" s="46"/>
      <c r="E104" s="47"/>
      <c r="F104" s="46"/>
      <c r="G104" s="47"/>
      <c r="H104" s="46"/>
      <c r="I104" s="47"/>
    </row>
    <row r="105" spans="1:9" ht="17.25" customHeight="1">
      <c r="A105" s="3" t="s">
        <v>46</v>
      </c>
      <c r="B105" s="48">
        <f>SUM(C105:I105)</f>
        <v>18</v>
      </c>
      <c r="C105" s="47">
        <v>3</v>
      </c>
      <c r="D105" s="46">
        <v>15</v>
      </c>
      <c r="E105" s="46" t="s">
        <v>12</v>
      </c>
      <c r="F105" s="46" t="s">
        <v>12</v>
      </c>
      <c r="G105" s="46" t="s">
        <v>12</v>
      </c>
      <c r="H105" s="46" t="s">
        <v>12</v>
      </c>
      <c r="I105" s="50" t="s">
        <v>12</v>
      </c>
    </row>
    <row r="106" spans="1:9" ht="17.25" customHeight="1">
      <c r="A106" s="12"/>
      <c r="B106" s="46"/>
      <c r="C106" s="47"/>
      <c r="D106" s="46"/>
      <c r="E106" s="47"/>
      <c r="F106" s="46"/>
      <c r="G106" s="47"/>
      <c r="H106" s="46"/>
      <c r="I106" s="47"/>
    </row>
    <row r="107" spans="1:9" ht="17.25" customHeight="1">
      <c r="A107" s="66" t="s">
        <v>26</v>
      </c>
      <c r="B107" s="43">
        <f>+B109</f>
        <v>18</v>
      </c>
      <c r="C107" s="44" t="s">
        <v>8</v>
      </c>
      <c r="D107" s="43" t="s">
        <v>12</v>
      </c>
      <c r="E107" s="43">
        <f>+E109</f>
        <v>18</v>
      </c>
      <c r="F107" s="43" t="s">
        <v>8</v>
      </c>
      <c r="G107" s="45" t="s">
        <v>8</v>
      </c>
      <c r="H107" s="45" t="s">
        <v>8</v>
      </c>
      <c r="I107" s="44" t="s">
        <v>8</v>
      </c>
    </row>
    <row r="108" spans="1:9" ht="17.25" customHeight="1">
      <c r="A108" s="49"/>
      <c r="B108" s="46"/>
      <c r="C108" s="47"/>
      <c r="D108" s="46"/>
      <c r="E108" s="47"/>
      <c r="F108" s="46"/>
      <c r="G108" s="47"/>
      <c r="H108" s="46"/>
      <c r="I108" s="47"/>
    </row>
    <row r="109" spans="1:9" ht="17.25" customHeight="1">
      <c r="A109" s="3" t="s">
        <v>47</v>
      </c>
      <c r="B109" s="48">
        <f>SUM(C109:I109)</f>
        <v>18</v>
      </c>
      <c r="C109" s="47" t="s">
        <v>12</v>
      </c>
      <c r="D109" s="46" t="s">
        <v>12</v>
      </c>
      <c r="E109" s="46">
        <v>18</v>
      </c>
      <c r="F109" s="46" t="s">
        <v>12</v>
      </c>
      <c r="G109" s="46" t="s">
        <v>12</v>
      </c>
      <c r="H109" s="46" t="s">
        <v>12</v>
      </c>
      <c r="I109" s="50" t="s">
        <v>12</v>
      </c>
    </row>
    <row r="110" spans="1:9" ht="17.25" customHeight="1">
      <c r="A110" s="12"/>
      <c r="B110" s="46"/>
      <c r="C110" s="47"/>
      <c r="D110" s="46"/>
      <c r="E110" s="47"/>
      <c r="F110" s="46"/>
      <c r="G110" s="47"/>
      <c r="H110" s="46"/>
      <c r="I110" s="47"/>
    </row>
    <row r="111" spans="1:9" ht="17.25" customHeight="1">
      <c r="A111" s="65" t="s">
        <v>27</v>
      </c>
      <c r="B111" s="43">
        <f>B114+B113</f>
        <v>25</v>
      </c>
      <c r="C111" s="44" t="str">
        <f>C114</f>
        <v>-</v>
      </c>
      <c r="D111" s="43">
        <f>D114</f>
        <v>16</v>
      </c>
      <c r="E111" s="44">
        <f>E114+E113</f>
        <v>1</v>
      </c>
      <c r="F111" s="43">
        <f>F114+F113</f>
        <v>6</v>
      </c>
      <c r="G111" s="45">
        <f>G114+G113</f>
        <v>1</v>
      </c>
      <c r="H111" s="45" t="s">
        <v>12</v>
      </c>
      <c r="I111" s="44">
        <f>I113</f>
        <v>1</v>
      </c>
    </row>
    <row r="112" spans="1:9" ht="17.25" customHeight="1">
      <c r="A112" s="8"/>
      <c r="B112" s="46"/>
      <c r="C112" s="47"/>
      <c r="D112" s="46"/>
      <c r="E112" s="47"/>
      <c r="F112" s="46"/>
      <c r="G112" s="47"/>
      <c r="H112" s="46"/>
      <c r="I112" s="47"/>
    </row>
    <row r="113" spans="1:9" ht="17.25" customHeight="1">
      <c r="A113" s="5" t="s">
        <v>48</v>
      </c>
      <c r="B113" s="48">
        <f>SUM(C113:I113)</f>
        <v>1</v>
      </c>
      <c r="C113" s="46" t="s">
        <v>12</v>
      </c>
      <c r="D113" s="46" t="s">
        <v>12</v>
      </c>
      <c r="E113" s="46" t="s">
        <v>12</v>
      </c>
      <c r="F113" s="46" t="s">
        <v>12</v>
      </c>
      <c r="G113" s="46" t="s">
        <v>12</v>
      </c>
      <c r="H113" s="46" t="s">
        <v>12</v>
      </c>
      <c r="I113" s="50">
        <v>1</v>
      </c>
    </row>
    <row r="114" spans="1:9" ht="17.25" customHeight="1">
      <c r="A114" s="5" t="s">
        <v>49</v>
      </c>
      <c r="B114" s="48">
        <f>SUM(C114:I114)</f>
        <v>24</v>
      </c>
      <c r="C114" s="47" t="s">
        <v>12</v>
      </c>
      <c r="D114" s="46">
        <v>16</v>
      </c>
      <c r="E114" s="47">
        <v>1</v>
      </c>
      <c r="F114" s="46">
        <v>6</v>
      </c>
      <c r="G114" s="47">
        <v>1</v>
      </c>
      <c r="H114" s="46" t="s">
        <v>12</v>
      </c>
      <c r="I114" s="50" t="s">
        <v>12</v>
      </c>
    </row>
    <row r="115" spans="1:9" ht="15.75" customHeight="1">
      <c r="A115" s="12"/>
      <c r="B115" s="46"/>
      <c r="C115" s="47"/>
      <c r="D115" s="46"/>
      <c r="E115" s="47"/>
      <c r="F115" s="46"/>
      <c r="G115" s="47"/>
      <c r="H115" s="46"/>
      <c r="I115" s="47"/>
    </row>
    <row r="116" spans="1:9" ht="17.25" customHeight="1">
      <c r="A116" s="65" t="s">
        <v>28</v>
      </c>
      <c r="B116" s="43">
        <f>+B118</f>
        <v>45</v>
      </c>
      <c r="C116" s="44">
        <f aca="true" t="shared" si="7" ref="C116:I116">+C118</f>
        <v>7</v>
      </c>
      <c r="D116" s="43">
        <f t="shared" si="7"/>
        <v>12</v>
      </c>
      <c r="E116" s="44">
        <f t="shared" si="7"/>
        <v>25</v>
      </c>
      <c r="F116" s="43">
        <f t="shared" si="7"/>
        <v>1</v>
      </c>
      <c r="G116" s="45" t="str">
        <f t="shared" si="7"/>
        <v>-</v>
      </c>
      <c r="H116" s="45" t="str">
        <f t="shared" si="7"/>
        <v>-</v>
      </c>
      <c r="I116" s="44" t="str">
        <f t="shared" si="7"/>
        <v>-</v>
      </c>
    </row>
    <row r="117" spans="1:9" ht="17.25" customHeight="1">
      <c r="A117" s="12"/>
      <c r="B117" s="46"/>
      <c r="C117" s="47"/>
      <c r="D117" s="46"/>
      <c r="E117" s="47"/>
      <c r="F117" s="46"/>
      <c r="G117" s="47"/>
      <c r="H117" s="46"/>
      <c r="I117" s="47"/>
    </row>
    <row r="118" spans="1:9" ht="17.25" customHeight="1">
      <c r="A118" s="10" t="s">
        <v>50</v>
      </c>
      <c r="B118" s="48">
        <f>SUM(C118:I118)</f>
        <v>45</v>
      </c>
      <c r="C118" s="47">
        <v>7</v>
      </c>
      <c r="D118" s="46">
        <v>12</v>
      </c>
      <c r="E118" s="47">
        <v>25</v>
      </c>
      <c r="F118" s="46">
        <v>1</v>
      </c>
      <c r="G118" s="47" t="s">
        <v>12</v>
      </c>
      <c r="H118" s="46" t="s">
        <v>12</v>
      </c>
      <c r="I118" s="47" t="s">
        <v>12</v>
      </c>
    </row>
    <row r="119" spans="1:9" ht="17.25" customHeight="1">
      <c r="A119" s="12"/>
      <c r="B119" s="11"/>
      <c r="C119" s="11"/>
      <c r="D119" s="11"/>
      <c r="E119" s="11"/>
      <c r="F119" s="11"/>
      <c r="G119" s="11"/>
      <c r="H119" s="11"/>
      <c r="I119" s="97"/>
    </row>
    <row r="120" spans="1:10" s="41" customFormat="1" ht="17.25" customHeight="1">
      <c r="A120" s="25" t="s">
        <v>39</v>
      </c>
      <c r="B120" s="16">
        <f aca="true" t="shared" si="8" ref="B120:G120">B123+B134+B128+B138</f>
        <v>339</v>
      </c>
      <c r="C120" s="16">
        <f t="shared" si="8"/>
        <v>141</v>
      </c>
      <c r="D120" s="16">
        <f t="shared" si="8"/>
        <v>67</v>
      </c>
      <c r="E120" s="16">
        <f t="shared" si="8"/>
        <v>91</v>
      </c>
      <c r="F120" s="16">
        <f t="shared" si="8"/>
        <v>27</v>
      </c>
      <c r="G120" s="16">
        <f t="shared" si="8"/>
        <v>5</v>
      </c>
      <c r="H120" s="16" t="s">
        <v>8</v>
      </c>
      <c r="I120" s="17">
        <f>I123+I134+I128+I138</f>
        <v>8</v>
      </c>
      <c r="J120" s="12"/>
    </row>
    <row r="121" spans="2:9" ht="17.25" customHeight="1">
      <c r="B121" s="14"/>
      <c r="C121" s="15"/>
      <c r="D121" s="14"/>
      <c r="E121" s="15"/>
      <c r="F121" s="14"/>
      <c r="G121" s="15"/>
      <c r="H121" s="14"/>
      <c r="I121" s="15"/>
    </row>
    <row r="122" spans="1:9" ht="17.25" customHeight="1">
      <c r="A122" s="58" t="s">
        <v>9</v>
      </c>
      <c r="B122" s="16"/>
      <c r="C122" s="67"/>
      <c r="D122" s="16"/>
      <c r="E122" s="67"/>
      <c r="F122" s="16"/>
      <c r="G122" s="67"/>
      <c r="H122" s="16"/>
      <c r="I122" s="67"/>
    </row>
    <row r="123" spans="1:10" ht="17.25" customHeight="1">
      <c r="A123" s="58" t="s">
        <v>10</v>
      </c>
      <c r="B123" s="16">
        <f>B125+B126</f>
        <v>122</v>
      </c>
      <c r="C123" s="16">
        <f aca="true" t="shared" si="9" ref="C123:I123">C125+C126</f>
        <v>59</v>
      </c>
      <c r="D123" s="16">
        <f t="shared" si="9"/>
        <v>28</v>
      </c>
      <c r="E123" s="16">
        <f t="shared" si="9"/>
        <v>27</v>
      </c>
      <c r="F123" s="16">
        <f t="shared" si="9"/>
        <v>1</v>
      </c>
      <c r="G123" s="16">
        <f t="shared" si="9"/>
        <v>5</v>
      </c>
      <c r="H123" s="16" t="s">
        <v>12</v>
      </c>
      <c r="I123" s="17">
        <f t="shared" si="9"/>
        <v>2</v>
      </c>
      <c r="J123" s="12"/>
    </row>
    <row r="124" spans="1:9" ht="17.25" customHeight="1">
      <c r="A124" s="22"/>
      <c r="B124" s="14"/>
      <c r="C124" s="15"/>
      <c r="D124" s="14"/>
      <c r="E124" s="15"/>
      <c r="F124" s="14"/>
      <c r="G124" s="15"/>
      <c r="H124" s="14"/>
      <c r="I124" s="15"/>
    </row>
    <row r="125" spans="1:9" ht="17.25" customHeight="1">
      <c r="A125" s="5" t="s">
        <v>64</v>
      </c>
      <c r="B125" s="33">
        <f>SUM(C125:I125)</f>
        <v>36</v>
      </c>
      <c r="C125" s="14">
        <v>1</v>
      </c>
      <c r="D125" s="14">
        <v>20</v>
      </c>
      <c r="E125" s="14">
        <v>7</v>
      </c>
      <c r="F125" s="14">
        <v>1</v>
      </c>
      <c r="G125" s="14">
        <v>5</v>
      </c>
      <c r="H125" s="14" t="s">
        <v>12</v>
      </c>
      <c r="I125" s="15">
        <v>2</v>
      </c>
    </row>
    <row r="126" spans="1:9" ht="17.25" customHeight="1">
      <c r="A126" s="3" t="s">
        <v>51</v>
      </c>
      <c r="B126" s="33">
        <f>SUM(C126:I126)</f>
        <v>86</v>
      </c>
      <c r="C126" s="18">
        <v>58</v>
      </c>
      <c r="D126" s="14">
        <v>8</v>
      </c>
      <c r="E126" s="18">
        <v>20</v>
      </c>
      <c r="F126" s="14" t="s">
        <v>12</v>
      </c>
      <c r="G126" s="14" t="s">
        <v>12</v>
      </c>
      <c r="H126" s="14" t="s">
        <v>12</v>
      </c>
      <c r="I126" s="37" t="s">
        <v>12</v>
      </c>
    </row>
    <row r="127" spans="1:9" ht="17.25" customHeight="1">
      <c r="A127" s="8"/>
      <c r="B127" s="33"/>
      <c r="C127" s="31"/>
      <c r="D127" s="29"/>
      <c r="E127" s="30"/>
      <c r="F127" s="29"/>
      <c r="G127" s="30"/>
      <c r="H127" s="30"/>
      <c r="I127" s="15"/>
    </row>
    <row r="128" spans="1:10" ht="17.25" customHeight="1">
      <c r="A128" s="64" t="s">
        <v>11</v>
      </c>
      <c r="B128" s="68">
        <f>B130+B131+B132</f>
        <v>123</v>
      </c>
      <c r="C128" s="68">
        <f>C130+C131+C132</f>
        <v>47</v>
      </c>
      <c r="D128" s="68">
        <f>D130+D131+D132</f>
        <v>15</v>
      </c>
      <c r="E128" s="68">
        <f>E130+E131+E132</f>
        <v>43</v>
      </c>
      <c r="F128" s="68">
        <f>F130+F131+F132</f>
        <v>15</v>
      </c>
      <c r="G128" s="68" t="s">
        <v>8</v>
      </c>
      <c r="H128" s="68" t="s">
        <v>8</v>
      </c>
      <c r="I128" s="69">
        <f>I130+I131+I132</f>
        <v>3</v>
      </c>
      <c r="J128" s="12"/>
    </row>
    <row r="129" spans="1:9" ht="17.25" customHeight="1">
      <c r="A129" s="8"/>
      <c r="B129" s="33"/>
      <c r="C129" s="31"/>
      <c r="D129" s="29"/>
      <c r="E129" s="30"/>
      <c r="F129" s="29"/>
      <c r="G129" s="30"/>
      <c r="H129" s="29"/>
      <c r="I129" s="37"/>
    </row>
    <row r="130" spans="1:9" ht="17.25" customHeight="1">
      <c r="A130" s="3" t="s">
        <v>52</v>
      </c>
      <c r="B130" s="33">
        <f>SUM(C130:I130)</f>
        <v>62</v>
      </c>
      <c r="C130" s="31">
        <v>29</v>
      </c>
      <c r="D130" s="29">
        <v>1</v>
      </c>
      <c r="E130" s="30">
        <v>32</v>
      </c>
      <c r="F130" s="29" t="s">
        <v>12</v>
      </c>
      <c r="G130" s="29" t="s">
        <v>12</v>
      </c>
      <c r="H130" s="29" t="s">
        <v>12</v>
      </c>
      <c r="I130" s="29" t="s">
        <v>12</v>
      </c>
    </row>
    <row r="131" spans="1:9" ht="17.25" customHeight="1">
      <c r="A131" s="3" t="s">
        <v>53</v>
      </c>
      <c r="B131" s="33">
        <f>SUM(C131:I131)</f>
        <v>33</v>
      </c>
      <c r="C131" s="31">
        <v>1</v>
      </c>
      <c r="D131" s="29">
        <v>6</v>
      </c>
      <c r="E131" s="30">
        <v>11</v>
      </c>
      <c r="F131" s="29">
        <v>15</v>
      </c>
      <c r="G131" s="29" t="s">
        <v>12</v>
      </c>
      <c r="H131" s="29" t="s">
        <v>12</v>
      </c>
      <c r="I131" s="29" t="s">
        <v>12</v>
      </c>
    </row>
    <row r="132" spans="1:9" ht="18.75" customHeight="1">
      <c r="A132" s="3" t="s">
        <v>54</v>
      </c>
      <c r="B132" s="33">
        <f>SUM(C132:I132)</f>
        <v>28</v>
      </c>
      <c r="C132" s="31">
        <v>17</v>
      </c>
      <c r="D132" s="29">
        <v>8</v>
      </c>
      <c r="E132" s="30" t="s">
        <v>12</v>
      </c>
      <c r="F132" s="30" t="s">
        <v>12</v>
      </c>
      <c r="G132" s="30" t="s">
        <v>12</v>
      </c>
      <c r="H132" s="30" t="s">
        <v>12</v>
      </c>
      <c r="I132" s="15">
        <v>3</v>
      </c>
    </row>
    <row r="133" spans="1:9" ht="17.25" customHeight="1">
      <c r="A133" s="8"/>
      <c r="B133" s="33"/>
      <c r="C133" s="31"/>
      <c r="D133" s="29"/>
      <c r="E133" s="30"/>
      <c r="F133" s="29"/>
      <c r="G133" s="30"/>
      <c r="H133" s="30"/>
      <c r="I133" s="15"/>
    </row>
    <row r="134" spans="1:9" ht="17.25" customHeight="1">
      <c r="A134" s="65" t="s">
        <v>17</v>
      </c>
      <c r="B134" s="16">
        <f>B136</f>
        <v>61</v>
      </c>
      <c r="C134" s="16">
        <f>C136</f>
        <v>7</v>
      </c>
      <c r="D134" s="16">
        <f>D136</f>
        <v>22</v>
      </c>
      <c r="E134" s="16">
        <f>E136</f>
        <v>21</v>
      </c>
      <c r="F134" s="16">
        <f>F136</f>
        <v>11</v>
      </c>
      <c r="G134" s="16" t="s">
        <v>8</v>
      </c>
      <c r="H134" s="16" t="s">
        <v>8</v>
      </c>
      <c r="I134" s="17" t="str">
        <f>I136</f>
        <v>-</v>
      </c>
    </row>
    <row r="135" spans="1:9" ht="17.25" customHeight="1">
      <c r="A135" s="8"/>
      <c r="B135" s="14"/>
      <c r="C135" s="15"/>
      <c r="D135" s="14"/>
      <c r="E135" s="15"/>
      <c r="F135" s="14"/>
      <c r="G135" s="15"/>
      <c r="H135" s="14"/>
      <c r="I135" s="15"/>
    </row>
    <row r="136" spans="1:9" ht="17.25" customHeight="1">
      <c r="A136" s="8" t="s">
        <v>55</v>
      </c>
      <c r="B136" s="33">
        <f>SUM(C136:I136)</f>
        <v>61</v>
      </c>
      <c r="C136" s="29">
        <v>7</v>
      </c>
      <c r="D136" s="30">
        <v>22</v>
      </c>
      <c r="E136" s="31">
        <v>21</v>
      </c>
      <c r="F136" s="30">
        <v>11</v>
      </c>
      <c r="G136" s="30" t="s">
        <v>12</v>
      </c>
      <c r="H136" s="30" t="s">
        <v>12</v>
      </c>
      <c r="I136" s="29" t="s">
        <v>12</v>
      </c>
    </row>
    <row r="137" spans="1:9" ht="17.25" customHeight="1">
      <c r="A137" s="3"/>
      <c r="B137" s="33"/>
      <c r="C137" s="29"/>
      <c r="D137" s="30"/>
      <c r="E137" s="31"/>
      <c r="F137" s="30"/>
      <c r="G137" s="31"/>
      <c r="H137" s="30"/>
      <c r="I137" s="15"/>
    </row>
    <row r="138" spans="1:9" ht="20.25" customHeight="1">
      <c r="A138" s="65" t="s">
        <v>33</v>
      </c>
      <c r="B138" s="68">
        <f>+B140</f>
        <v>33</v>
      </c>
      <c r="C138" s="68">
        <f>+C140</f>
        <v>28</v>
      </c>
      <c r="D138" s="68">
        <f aca="true" t="shared" si="10" ref="D138:I138">+D140</f>
        <v>2</v>
      </c>
      <c r="E138" s="68" t="str">
        <f t="shared" si="10"/>
        <v>-</v>
      </c>
      <c r="F138" s="68" t="str">
        <f t="shared" si="10"/>
        <v>-</v>
      </c>
      <c r="G138" s="68" t="str">
        <f t="shared" si="10"/>
        <v>-</v>
      </c>
      <c r="H138" s="68" t="str">
        <f t="shared" si="10"/>
        <v>-</v>
      </c>
      <c r="I138" s="69">
        <f t="shared" si="10"/>
        <v>3</v>
      </c>
    </row>
    <row r="139" spans="1:9" ht="14.25" customHeight="1">
      <c r="A139" s="4"/>
      <c r="B139" s="33"/>
      <c r="C139" s="31"/>
      <c r="D139" s="30"/>
      <c r="E139" s="31"/>
      <c r="F139" s="30"/>
      <c r="G139" s="31"/>
      <c r="H139" s="30"/>
      <c r="I139" s="15"/>
    </row>
    <row r="140" spans="1:9" ht="15">
      <c r="A140" s="72" t="s">
        <v>65</v>
      </c>
      <c r="B140" s="33">
        <f>SUM(C140:I140)</f>
        <v>33</v>
      </c>
      <c r="C140" s="31">
        <v>28</v>
      </c>
      <c r="D140" s="30">
        <v>2</v>
      </c>
      <c r="E140" s="30" t="s">
        <v>12</v>
      </c>
      <c r="F140" s="30" t="s">
        <v>12</v>
      </c>
      <c r="G140" s="30" t="s">
        <v>12</v>
      </c>
      <c r="H140" s="30" t="s">
        <v>12</v>
      </c>
      <c r="I140" s="31">
        <v>3</v>
      </c>
    </row>
    <row r="141" ht="15">
      <c r="A141" s="76"/>
    </row>
    <row r="151" spans="1:10" s="74" customFormat="1" ht="17.25" customHeight="1">
      <c r="A151" s="100" t="s">
        <v>16</v>
      </c>
      <c r="B151" s="100"/>
      <c r="C151" s="100"/>
      <c r="D151" s="100"/>
      <c r="E151" s="100"/>
      <c r="F151" s="100"/>
      <c r="G151" s="100"/>
      <c r="H151" s="100"/>
      <c r="I151" s="100"/>
      <c r="J151" s="1"/>
    </row>
    <row r="152" spans="1:9" ht="17.25" customHeight="1">
      <c r="A152" s="100" t="s">
        <v>73</v>
      </c>
      <c r="B152" s="100"/>
      <c r="C152" s="100"/>
      <c r="D152" s="100"/>
      <c r="E152" s="100"/>
      <c r="F152" s="100"/>
      <c r="G152" s="100"/>
      <c r="H152" s="100"/>
      <c r="I152" s="100"/>
    </row>
    <row r="153" spans="1:9" ht="15.75">
      <c r="A153" s="100" t="s">
        <v>32</v>
      </c>
      <c r="B153" s="100"/>
      <c r="C153" s="100"/>
      <c r="D153" s="100"/>
      <c r="E153" s="100"/>
      <c r="F153" s="100"/>
      <c r="G153" s="100"/>
      <c r="H153" s="100"/>
      <c r="I153" s="100"/>
    </row>
    <row r="154" spans="1:9" ht="16.5" thickBot="1">
      <c r="A154" s="38"/>
      <c r="B154" s="38"/>
      <c r="C154" s="38"/>
      <c r="D154" s="38"/>
      <c r="E154" s="39"/>
      <c r="F154" s="39"/>
      <c r="G154" s="39"/>
      <c r="H154" s="39"/>
      <c r="I154" s="40"/>
    </row>
    <row r="155" spans="1:9" ht="17.25" customHeight="1" thickTop="1">
      <c r="A155" s="77"/>
      <c r="B155" s="78"/>
      <c r="C155" s="77"/>
      <c r="D155" s="77"/>
      <c r="E155" s="79"/>
      <c r="F155" s="79"/>
      <c r="G155" s="79"/>
      <c r="H155" s="79"/>
      <c r="I155" s="79"/>
    </row>
    <row r="156" spans="1:9" ht="17.25" customHeight="1">
      <c r="A156" s="79"/>
      <c r="B156" s="80"/>
      <c r="C156" s="98" t="s">
        <v>0</v>
      </c>
      <c r="D156" s="99"/>
      <c r="E156" s="99"/>
      <c r="F156" s="99"/>
      <c r="G156" s="99"/>
      <c r="H156" s="99"/>
      <c r="I156" s="99"/>
    </row>
    <row r="157" spans="1:9" ht="18" customHeight="1">
      <c r="A157" s="81" t="s">
        <v>44</v>
      </c>
      <c r="B157" s="82" t="s">
        <v>1</v>
      </c>
      <c r="C157" s="83"/>
      <c r="D157" s="83"/>
      <c r="E157" s="84"/>
      <c r="F157" s="85"/>
      <c r="G157" s="84"/>
      <c r="H157" s="84"/>
      <c r="I157" s="79"/>
    </row>
    <row r="158" spans="1:9" ht="17.25" customHeight="1">
      <c r="A158" s="86"/>
      <c r="B158" s="87"/>
      <c r="C158" s="88" t="s">
        <v>2</v>
      </c>
      <c r="D158" s="89" t="s">
        <v>3</v>
      </c>
      <c r="E158" s="89" t="s">
        <v>4</v>
      </c>
      <c r="F158" s="88" t="s">
        <v>5</v>
      </c>
      <c r="G158" s="89" t="s">
        <v>6</v>
      </c>
      <c r="H158" s="89" t="s">
        <v>13</v>
      </c>
      <c r="I158" s="90" t="s">
        <v>19</v>
      </c>
    </row>
    <row r="159" spans="1:9" ht="17.25" customHeight="1">
      <c r="A159" s="91"/>
      <c r="B159" s="92"/>
      <c r="C159" s="93"/>
      <c r="D159" s="94"/>
      <c r="E159" s="94"/>
      <c r="F159" s="95"/>
      <c r="G159" s="94"/>
      <c r="H159" s="94"/>
      <c r="I159" s="91"/>
    </row>
    <row r="160" spans="1:8" ht="17.25" customHeight="1">
      <c r="A160" s="19"/>
      <c r="B160" s="20"/>
      <c r="C160" s="20"/>
      <c r="D160" s="21"/>
      <c r="E160" s="10"/>
      <c r="F160" s="10"/>
      <c r="G160" s="13"/>
      <c r="H160" s="13"/>
    </row>
    <row r="161" spans="1:9" ht="17.25" customHeight="1">
      <c r="A161" s="25" t="s">
        <v>29</v>
      </c>
      <c r="B161" s="26">
        <f aca="true" t="shared" si="11" ref="B161:G161">SUM(B164,B173,B177,B168)</f>
        <v>455</v>
      </c>
      <c r="C161" s="26">
        <f t="shared" si="11"/>
        <v>93</v>
      </c>
      <c r="D161" s="26">
        <f t="shared" si="11"/>
        <v>147</v>
      </c>
      <c r="E161" s="26">
        <f t="shared" si="11"/>
        <v>122</v>
      </c>
      <c r="F161" s="26">
        <f t="shared" si="11"/>
        <v>44</v>
      </c>
      <c r="G161" s="26">
        <f t="shared" si="11"/>
        <v>7</v>
      </c>
      <c r="H161" s="26" t="s">
        <v>12</v>
      </c>
      <c r="I161" s="26">
        <f>SUM(I164,I173,I177,I168)</f>
        <v>42</v>
      </c>
    </row>
    <row r="162" spans="1:9" ht="17.25" customHeight="1">
      <c r="A162" s="25"/>
      <c r="B162" s="26"/>
      <c r="C162" s="27"/>
      <c r="D162" s="28"/>
      <c r="E162" s="27"/>
      <c r="F162" s="28"/>
      <c r="G162" s="27"/>
      <c r="H162" s="27"/>
      <c r="I162" s="28"/>
    </row>
    <row r="163" spans="1:9" ht="17.25" customHeight="1">
      <c r="A163" s="58" t="s">
        <v>9</v>
      </c>
      <c r="B163" s="26"/>
      <c r="C163" s="59"/>
      <c r="D163" s="60"/>
      <c r="E163" s="61"/>
      <c r="F163" s="62"/>
      <c r="G163" s="61"/>
      <c r="H163" s="63"/>
      <c r="I163" s="62"/>
    </row>
    <row r="164" spans="1:9" ht="17.25" customHeight="1">
      <c r="A164" s="58" t="s">
        <v>10</v>
      </c>
      <c r="B164" s="26">
        <f>B166</f>
        <v>116</v>
      </c>
      <c r="C164" s="26">
        <f aca="true" t="shared" si="12" ref="C164:I164">C166</f>
        <v>40</v>
      </c>
      <c r="D164" s="26">
        <f t="shared" si="12"/>
        <v>8</v>
      </c>
      <c r="E164" s="26">
        <f t="shared" si="12"/>
        <v>32</v>
      </c>
      <c r="F164" s="26">
        <f t="shared" si="12"/>
        <v>28</v>
      </c>
      <c r="G164" s="26">
        <f t="shared" si="12"/>
        <v>7</v>
      </c>
      <c r="H164" s="27" t="s">
        <v>12</v>
      </c>
      <c r="I164" s="26">
        <f t="shared" si="12"/>
        <v>1</v>
      </c>
    </row>
    <row r="165" spans="1:9" ht="17.25" customHeight="1">
      <c r="A165" s="22"/>
      <c r="B165" s="24"/>
      <c r="C165" s="29"/>
      <c r="D165" s="30"/>
      <c r="E165" s="30"/>
      <c r="F165" s="31"/>
      <c r="G165" s="30"/>
      <c r="H165" s="32"/>
      <c r="I165" s="6"/>
    </row>
    <row r="166" spans="1:9" ht="17.25" customHeight="1">
      <c r="A166" s="3" t="s">
        <v>56</v>
      </c>
      <c r="B166" s="29">
        <f>SUM(C166:I166)</f>
        <v>116</v>
      </c>
      <c r="C166" s="30">
        <v>40</v>
      </c>
      <c r="D166" s="31">
        <v>8</v>
      </c>
      <c r="E166" s="30">
        <v>32</v>
      </c>
      <c r="F166" s="31">
        <v>28</v>
      </c>
      <c r="G166" s="30">
        <v>7</v>
      </c>
      <c r="H166" s="30" t="s">
        <v>12</v>
      </c>
      <c r="I166" s="29">
        <v>1</v>
      </c>
    </row>
    <row r="167" spans="1:9" ht="17.25" customHeight="1">
      <c r="A167" s="2"/>
      <c r="B167" s="29"/>
      <c r="C167" s="30"/>
      <c r="D167" s="31"/>
      <c r="E167" s="30"/>
      <c r="F167" s="31"/>
      <c r="G167" s="30"/>
      <c r="H167" s="30"/>
      <c r="I167" s="31"/>
    </row>
    <row r="168" spans="1:9" ht="17.25" customHeight="1">
      <c r="A168" s="64" t="s">
        <v>15</v>
      </c>
      <c r="B168" s="26">
        <f>B170+B171</f>
        <v>153</v>
      </c>
      <c r="C168" s="26">
        <f>C170+C171</f>
        <v>17</v>
      </c>
      <c r="D168" s="26">
        <f>D170+D171</f>
        <v>52</v>
      </c>
      <c r="E168" s="26">
        <f>E170+E171</f>
        <v>60</v>
      </c>
      <c r="F168" s="26">
        <f>F170+F171</f>
        <v>12</v>
      </c>
      <c r="G168" s="26" t="s">
        <v>12</v>
      </c>
      <c r="H168" s="26" t="s">
        <v>12</v>
      </c>
      <c r="I168" s="26">
        <f>I170+I171</f>
        <v>12</v>
      </c>
    </row>
    <row r="169" spans="1:9" ht="17.25" customHeight="1">
      <c r="A169" s="2"/>
      <c r="B169" s="29"/>
      <c r="C169" s="30"/>
      <c r="D169" s="31"/>
      <c r="E169" s="30"/>
      <c r="F169" s="31"/>
      <c r="G169" s="30"/>
      <c r="H169" s="30"/>
      <c r="I169" s="31"/>
    </row>
    <row r="170" spans="1:9" ht="17.25" customHeight="1">
      <c r="A170" s="3" t="s">
        <v>57</v>
      </c>
      <c r="B170" s="29">
        <f>SUM(C170:I170)</f>
        <v>59</v>
      </c>
      <c r="C170" s="30">
        <v>2</v>
      </c>
      <c r="D170" s="31">
        <v>21</v>
      </c>
      <c r="E170" s="30">
        <v>21</v>
      </c>
      <c r="F170" s="31">
        <v>12</v>
      </c>
      <c r="G170" s="30" t="s">
        <v>12</v>
      </c>
      <c r="H170" s="30" t="s">
        <v>12</v>
      </c>
      <c r="I170" s="31">
        <v>3</v>
      </c>
    </row>
    <row r="171" spans="1:9" ht="17.25" customHeight="1">
      <c r="A171" s="3" t="s">
        <v>30</v>
      </c>
      <c r="B171" s="29">
        <f>SUM(C171:I171)</f>
        <v>94</v>
      </c>
      <c r="C171" s="30">
        <v>15</v>
      </c>
      <c r="D171" s="31">
        <v>31</v>
      </c>
      <c r="E171" s="30">
        <v>39</v>
      </c>
      <c r="F171" s="30" t="s">
        <v>12</v>
      </c>
      <c r="G171" s="30" t="s">
        <v>12</v>
      </c>
      <c r="H171" s="30" t="s">
        <v>12</v>
      </c>
      <c r="I171" s="31">
        <v>9</v>
      </c>
    </row>
    <row r="172" spans="1:9" ht="17.25" customHeight="1">
      <c r="A172" s="3"/>
      <c r="B172" s="29"/>
      <c r="C172" s="30"/>
      <c r="D172" s="31"/>
      <c r="E172" s="30"/>
      <c r="F172" s="31"/>
      <c r="G172" s="30"/>
      <c r="H172" s="30"/>
      <c r="I172" s="31"/>
    </row>
    <row r="173" spans="1:9" ht="17.25" customHeight="1">
      <c r="A173" s="64" t="s">
        <v>11</v>
      </c>
      <c r="B173" s="26">
        <f>B175</f>
        <v>81</v>
      </c>
      <c r="C173" s="26">
        <f>C175</f>
        <v>7</v>
      </c>
      <c r="D173" s="26">
        <f>D175</f>
        <v>43</v>
      </c>
      <c r="E173" s="26">
        <f>E175</f>
        <v>29</v>
      </c>
      <c r="F173" s="26">
        <f>F175</f>
        <v>2</v>
      </c>
      <c r="G173" s="27" t="s">
        <v>8</v>
      </c>
      <c r="H173" s="27" t="s">
        <v>8</v>
      </c>
      <c r="I173" s="26" t="s">
        <v>12</v>
      </c>
    </row>
    <row r="174" spans="1:9" ht="17.25" customHeight="1">
      <c r="A174" s="2"/>
      <c r="B174" s="29"/>
      <c r="C174" s="30"/>
      <c r="D174" s="31"/>
      <c r="E174" s="30"/>
      <c r="F174" s="31"/>
      <c r="G174" s="30"/>
      <c r="H174" s="30"/>
      <c r="I174" s="31"/>
    </row>
    <row r="175" spans="1:9" ht="17.25" customHeight="1">
      <c r="A175" s="3" t="s">
        <v>58</v>
      </c>
      <c r="B175" s="29">
        <f>SUM(C175:I175)</f>
        <v>81</v>
      </c>
      <c r="C175" s="30">
        <v>7</v>
      </c>
      <c r="D175" s="30">
        <v>43</v>
      </c>
      <c r="E175" s="30">
        <v>29</v>
      </c>
      <c r="F175" s="31">
        <v>2</v>
      </c>
      <c r="G175" s="30" t="s">
        <v>12</v>
      </c>
      <c r="H175" s="30" t="s">
        <v>12</v>
      </c>
      <c r="I175" s="29" t="s">
        <v>12</v>
      </c>
    </row>
    <row r="176" spans="1:9" ht="17.25" customHeight="1">
      <c r="A176" s="3"/>
      <c r="B176" s="29"/>
      <c r="C176" s="30"/>
      <c r="D176" s="31"/>
      <c r="E176" s="9"/>
      <c r="F176" s="6"/>
      <c r="G176" s="9"/>
      <c r="H176" s="9"/>
      <c r="I176" s="7"/>
    </row>
    <row r="177" spans="1:9" ht="17.25" customHeight="1">
      <c r="A177" s="65" t="s">
        <v>72</v>
      </c>
      <c r="B177" s="26">
        <f>B179+B180+B181</f>
        <v>105</v>
      </c>
      <c r="C177" s="27">
        <f>C181</f>
        <v>29</v>
      </c>
      <c r="D177" s="27">
        <f>D180+D181</f>
        <v>44</v>
      </c>
      <c r="E177" s="27">
        <f>E180+E181</f>
        <v>1</v>
      </c>
      <c r="F177" s="27">
        <f>F180+F181</f>
        <v>2</v>
      </c>
      <c r="G177" s="27" t="s">
        <v>8</v>
      </c>
      <c r="H177" s="27" t="s">
        <v>8</v>
      </c>
      <c r="I177" s="26">
        <f>I181+I180</f>
        <v>29</v>
      </c>
    </row>
    <row r="178" spans="1:9" ht="17.25" customHeight="1">
      <c r="A178" s="4"/>
      <c r="B178" s="29"/>
      <c r="C178" s="30"/>
      <c r="D178" s="31"/>
      <c r="E178" s="9"/>
      <c r="F178" s="6"/>
      <c r="G178" s="9"/>
      <c r="H178" s="9"/>
      <c r="I178" s="7"/>
    </row>
    <row r="179" spans="1:9" ht="17.25" customHeight="1">
      <c r="A179" s="57" t="s">
        <v>59</v>
      </c>
      <c r="B179" s="29"/>
      <c r="C179" s="30"/>
      <c r="D179" s="31"/>
      <c r="E179" s="9"/>
      <c r="F179" s="6"/>
      <c r="G179" s="9"/>
      <c r="H179" s="9"/>
      <c r="I179" s="7"/>
    </row>
    <row r="180" spans="1:9" ht="17.25" customHeight="1">
      <c r="A180" s="57" t="s">
        <v>60</v>
      </c>
      <c r="B180" s="29">
        <f>SUM(C180:I180)</f>
        <v>16</v>
      </c>
      <c r="C180" s="30" t="s">
        <v>12</v>
      </c>
      <c r="D180" s="30" t="s">
        <v>12</v>
      </c>
      <c r="E180" s="30">
        <v>1</v>
      </c>
      <c r="F180" s="30">
        <v>1</v>
      </c>
      <c r="G180" s="30" t="s">
        <v>12</v>
      </c>
      <c r="H180" s="30" t="s">
        <v>12</v>
      </c>
      <c r="I180" s="29">
        <v>14</v>
      </c>
    </row>
    <row r="181" spans="1:9" ht="17.25" customHeight="1">
      <c r="A181" s="72" t="s">
        <v>61</v>
      </c>
      <c r="B181" s="29">
        <f>SUM(C181:I181)</f>
        <v>89</v>
      </c>
      <c r="C181" s="30">
        <v>29</v>
      </c>
      <c r="D181" s="32">
        <v>44</v>
      </c>
      <c r="E181" s="30" t="s">
        <v>12</v>
      </c>
      <c r="F181" s="29">
        <v>1</v>
      </c>
      <c r="G181" s="30" t="s">
        <v>12</v>
      </c>
      <c r="H181" s="30" t="s">
        <v>12</v>
      </c>
      <c r="I181" s="7">
        <v>15</v>
      </c>
    </row>
    <row r="182" spans="1:9" ht="17.25" customHeight="1">
      <c r="A182" s="51"/>
      <c r="B182" s="52"/>
      <c r="C182" s="53"/>
      <c r="D182" s="54"/>
      <c r="E182" s="55"/>
      <c r="F182" s="56"/>
      <c r="G182" s="55"/>
      <c r="H182" s="55"/>
      <c r="I182" s="56"/>
    </row>
    <row r="184" ht="15">
      <c r="A184" s="70" t="s">
        <v>20</v>
      </c>
    </row>
    <row r="185" ht="15">
      <c r="A185" s="71" t="s">
        <v>62</v>
      </c>
    </row>
  </sheetData>
  <sheetProtection/>
  <mergeCells count="11">
    <mergeCell ref="A152:I152"/>
    <mergeCell ref="C156:I156"/>
    <mergeCell ref="A82:I82"/>
    <mergeCell ref="C86:I86"/>
    <mergeCell ref="A1:I1"/>
    <mergeCell ref="A2:I2"/>
    <mergeCell ref="C5:I5"/>
    <mergeCell ref="A81:I81"/>
    <mergeCell ref="A83:I83"/>
    <mergeCell ref="A153:I153"/>
    <mergeCell ref="A151:I151"/>
  </mergeCells>
  <printOptions horizontalCentered="1"/>
  <pageMargins left="0.984251968503937" right="0.2362204724409449" top="1.1811023622047245" bottom="0.3937007874015748" header="0.3937007874015748" footer="0"/>
  <pageSetup horizontalDpi="600" verticalDpi="600" orientation="portrait" scale="55" r:id="rId1"/>
  <headerFooter alignWithMargins="0">
    <oddHeader xml:space="preserve">&amp;L                                      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5976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Yasunary Salgado</dc:creator>
  <cp:keywords/>
  <dc:description/>
  <cp:lastModifiedBy>Full name</cp:lastModifiedBy>
  <cp:lastPrinted>2019-05-10T19:20:52Z</cp:lastPrinted>
  <dcterms:created xsi:type="dcterms:W3CDTF">2014-01-20T13:27:35Z</dcterms:created>
  <dcterms:modified xsi:type="dcterms:W3CDTF">2019-05-14T16:03:25Z</dcterms:modified>
  <cp:category/>
  <cp:version/>
  <cp:contentType/>
  <cp:contentStatus/>
</cp:coreProperties>
</file>